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林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<sst xmlns="http://schemas.openxmlformats.org/spreadsheetml/2006/main" count="73" uniqueCount="51">
  <si>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2024年新林区农药包装废弃物回收资金公示表</t>
  </si>
  <si>
    <t>公示单位：新林区农业农村局    公示时间：2024年12月3日-2024年12月9日    监督举报电话：3181694</t>
  </si>
  <si>
    <t>序号</t>
  </si>
  <si>
    <r>
      <rPr>
        <b/>
        <sz val="10.5"/>
        <color theme="1"/>
        <rFont val="宋体"/>
        <charset val="134"/>
      </rPr>
      <t>回收接收总量合计（公斤）</t>
    </r>
  </si>
  <si>
    <t>其中（个、斤）</t>
  </si>
  <si>
    <t>回收金额（元）</t>
  </si>
  <si>
    <t>交货人</t>
  </si>
  <si>
    <t>收货人</t>
  </si>
  <si>
    <t>备注</t>
  </si>
  <si>
    <r>
      <rPr>
        <b/>
        <sz val="10.5"/>
        <color theme="1"/>
        <rFont val="宋体"/>
        <charset val="134"/>
      </rPr>
      <t>瓶</t>
    </r>
  </si>
  <si>
    <r>
      <rPr>
        <b/>
        <sz val="10.5"/>
        <color theme="1"/>
        <rFont val="宋体"/>
        <charset val="134"/>
      </rPr>
      <t>袋</t>
    </r>
  </si>
  <si>
    <t>瓶</t>
  </si>
  <si>
    <t>袋</t>
  </si>
  <si>
    <t>合计</t>
  </si>
  <si>
    <r>
      <rPr>
        <b/>
        <sz val="10.5"/>
        <color theme="1"/>
        <rFont val="宋体"/>
        <charset val="134"/>
      </rPr>
      <t>个数</t>
    </r>
  </si>
  <si>
    <r>
      <rPr>
        <b/>
        <sz val="10.5"/>
        <color theme="1"/>
        <rFont val="宋体"/>
        <charset val="134"/>
      </rPr>
      <t>重量</t>
    </r>
  </si>
  <si>
    <t>单价</t>
  </si>
  <si>
    <t>刘晓华</t>
  </si>
  <si>
    <t>董翰</t>
  </si>
  <si>
    <t>陈福涛</t>
  </si>
  <si>
    <t>张海明</t>
  </si>
  <si>
    <t>孟庆民</t>
  </si>
  <si>
    <t>何涛</t>
  </si>
  <si>
    <t>商广发</t>
  </si>
  <si>
    <t>周桂清</t>
  </si>
  <si>
    <t>董金伍</t>
  </si>
  <si>
    <t>李德君</t>
  </si>
  <si>
    <t>田军</t>
  </si>
  <si>
    <t>吴宗美</t>
  </si>
  <si>
    <t>王安</t>
  </si>
  <si>
    <t>王凤琴</t>
  </si>
  <si>
    <t>赵海军</t>
  </si>
  <si>
    <t>富博峰</t>
  </si>
  <si>
    <t>秦武诗</t>
  </si>
  <si>
    <t>迟伟东</t>
  </si>
  <si>
    <t>张棋棠</t>
  </si>
  <si>
    <t>丁淑和</t>
  </si>
  <si>
    <t>姜占辉</t>
  </si>
  <si>
    <t>孝建伟</t>
  </si>
  <si>
    <t>沈树英</t>
  </si>
  <si>
    <t>邢东清</t>
  </si>
  <si>
    <t>陈颖超</t>
  </si>
  <si>
    <t>王玮瑜</t>
  </si>
  <si>
    <t>王振岭</t>
  </si>
  <si>
    <t>刘翊川</t>
  </si>
  <si>
    <t>康文武</t>
  </si>
  <si>
    <t>林吉生</t>
  </si>
  <si>
    <t>刘艳波</t>
  </si>
  <si>
    <r>
      <rPr>
        <b/>
        <sz val="10.5"/>
        <color theme="1"/>
        <rFont val="宋体"/>
        <charset val="134"/>
      </rPr>
      <t>本页合计</t>
    </r>
  </si>
  <si>
    <t>填表人：赵然</t>
  </si>
  <si>
    <t>填表时间：2024.12.2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</si>
</sst>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方正书宋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P33"/>
  <sheetViews>
    <sheetView tabSelected="1" topLeftCell="A22" workbookViewId="0">
      <selection activeCell="Q8" sqref="Q8"/>
    </sheetView>
  </sheetViews>
  <sheetFormatPr defaultColWidth="9" defaultRowHeight="13.5"/>
  <cols>
    <col min="3" max="3" width="13.5" customWidth="1"/>
    <col min="4" max="4" width="11.875" customWidth="1"/>
    <col min="5" max="13" width="8.125" customWidth="1"/>
    <col min="14" max="14" width="15.75" customWidth="1"/>
    <col min="15" max="15" width="17.875" customWidth="1"/>
    <col min="16" max="16" width="13.875" customWidth="1"/>
  </cols>
  <sheetData>
    <row r="1" customHeight="1"/>
    <row r="2" ht="27" customHeight="1" spans="3:15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/>
    <row r="4" ht="20.25" spans="3:15">
      <c r="C4" s="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3:16">
      <c r="C5" s="4" t="s">
        <v>2</v>
      </c>
      <c r="D5" s="4" t="s">
        <v>3</v>
      </c>
      <c r="E5" s="4" t="s">
        <v>4</v>
      </c>
      <c r="F5" s="4"/>
      <c r="G5" s="4"/>
      <c r="H5" s="4"/>
      <c r="I5" s="8" t="s">
        <v>5</v>
      </c>
      <c r="J5" s="9"/>
      <c r="K5" s="9"/>
      <c r="L5" s="9"/>
      <c r="M5" s="10"/>
      <c r="N5" s="4" t="s">
        <v>6</v>
      </c>
      <c r="O5" s="4" t="s">
        <v>7</v>
      </c>
      <c r="P5" s="4" t="s">
        <v>8</v>
      </c>
    </row>
    <row r="6" spans="3:16">
      <c r="C6" s="4"/>
      <c r="D6" s="4"/>
      <c r="E6" s="4" t="s">
        <v>9</v>
      </c>
      <c r="F6" s="4"/>
      <c r="G6" s="4" t="s">
        <v>10</v>
      </c>
      <c r="H6" s="4"/>
      <c r="I6" s="8" t="s">
        <v>11</v>
      </c>
      <c r="J6" s="10"/>
      <c r="K6" s="8" t="s">
        <v>12</v>
      </c>
      <c r="L6" s="9"/>
      <c r="M6" s="11" t="s">
        <v>13</v>
      </c>
      <c r="N6" s="4"/>
      <c r="O6" s="4"/>
      <c r="P6" s="4"/>
    </row>
    <row r="7" spans="3:16">
      <c r="C7" s="4"/>
      <c r="D7" s="4"/>
      <c r="E7" s="4" t="s">
        <v>14</v>
      </c>
      <c r="F7" s="4" t="s">
        <v>15</v>
      </c>
      <c r="G7" s="4" t="s">
        <v>14</v>
      </c>
      <c r="H7" s="4" t="s">
        <v>15</v>
      </c>
      <c r="I7" s="11" t="s">
        <v>16</v>
      </c>
      <c r="J7" s="11" t="s">
        <v>13</v>
      </c>
      <c r="K7" s="11" t="s">
        <v>16</v>
      </c>
      <c r="L7" s="8" t="s">
        <v>13</v>
      </c>
      <c r="M7" s="11"/>
      <c r="N7" s="4"/>
      <c r="O7" s="4"/>
      <c r="P7" s="4"/>
    </row>
    <row r="8" ht="48" customHeight="1" spans="3:16">
      <c r="C8" s="5">
        <v>1</v>
      </c>
      <c r="D8" s="6">
        <v>8.04</v>
      </c>
      <c r="E8" s="6">
        <v>123</v>
      </c>
      <c r="F8" s="6">
        <v>16.08</v>
      </c>
      <c r="G8" s="6"/>
      <c r="H8" s="6"/>
      <c r="I8" s="6">
        <v>0.25</v>
      </c>
      <c r="J8" s="6">
        <f>E8*I8</f>
        <v>30.75</v>
      </c>
      <c r="K8" s="6">
        <v>0.1</v>
      </c>
      <c r="L8" s="6">
        <f>G8*K8</f>
        <v>0</v>
      </c>
      <c r="M8" s="6">
        <f>J8+L8</f>
        <v>30.75</v>
      </c>
      <c r="N8" s="12" t="s">
        <v>17</v>
      </c>
      <c r="O8" s="12" t="s">
        <v>18</v>
      </c>
      <c r="P8" s="13"/>
    </row>
    <row r="9" ht="48" customHeight="1" spans="3:16">
      <c r="C9" s="5">
        <v>2</v>
      </c>
      <c r="D9" s="6">
        <v>1.01</v>
      </c>
      <c r="E9" s="6">
        <v>10</v>
      </c>
      <c r="F9" s="6">
        <v>2</v>
      </c>
      <c r="G9" s="6">
        <v>1</v>
      </c>
      <c r="H9" s="6">
        <v>0.02</v>
      </c>
      <c r="I9" s="6">
        <v>0.25</v>
      </c>
      <c r="J9" s="6">
        <f t="shared" ref="J9:J31" si="0">E9*I9</f>
        <v>2.5</v>
      </c>
      <c r="K9" s="6">
        <v>0.1</v>
      </c>
      <c r="L9" s="6">
        <f t="shared" ref="L9:L31" si="1">G9*K9</f>
        <v>0.1</v>
      </c>
      <c r="M9" s="6">
        <f t="shared" ref="M9:M31" si="2">J9+L9</f>
        <v>2.6</v>
      </c>
      <c r="N9" s="14" t="s">
        <v>19</v>
      </c>
      <c r="O9" s="12" t="s">
        <v>20</v>
      </c>
      <c r="P9" s="13"/>
    </row>
    <row r="10" ht="48" customHeight="1" spans="3:16">
      <c r="C10" s="5">
        <v>3</v>
      </c>
      <c r="D10" s="6">
        <v>6.25</v>
      </c>
      <c r="E10" s="6">
        <v>63</v>
      </c>
      <c r="F10" s="6">
        <f>D10*2</f>
        <v>12.5</v>
      </c>
      <c r="G10" s="6"/>
      <c r="H10" s="6"/>
      <c r="I10" s="6">
        <v>0.25</v>
      </c>
      <c r="J10" s="6">
        <f t="shared" si="0"/>
        <v>15.75</v>
      </c>
      <c r="K10" s="6">
        <v>0.1</v>
      </c>
      <c r="L10" s="6">
        <f t="shared" si="1"/>
        <v>0</v>
      </c>
      <c r="M10" s="6">
        <f t="shared" si="2"/>
        <v>15.75</v>
      </c>
      <c r="N10" s="12" t="s">
        <v>21</v>
      </c>
      <c r="O10" s="12" t="s">
        <v>22</v>
      </c>
      <c r="P10" s="15"/>
    </row>
    <row r="11" ht="48" customHeight="1" spans="3:16">
      <c r="C11" s="5">
        <v>4</v>
      </c>
      <c r="D11" s="6">
        <v>6.47</v>
      </c>
      <c r="E11" s="6">
        <v>72</v>
      </c>
      <c r="F11" s="6">
        <f t="shared" ref="F11:F18" si="3">D11*2</f>
        <v>12.94</v>
      </c>
      <c r="G11" s="6"/>
      <c r="H11" s="6"/>
      <c r="I11" s="6">
        <v>0.25</v>
      </c>
      <c r="J11" s="6">
        <f t="shared" si="0"/>
        <v>18</v>
      </c>
      <c r="K11" s="6">
        <v>0.1</v>
      </c>
      <c r="L11" s="6">
        <f t="shared" si="1"/>
        <v>0</v>
      </c>
      <c r="M11" s="6">
        <f t="shared" si="2"/>
        <v>18</v>
      </c>
      <c r="N11" s="12" t="s">
        <v>23</v>
      </c>
      <c r="O11" s="12" t="s">
        <v>22</v>
      </c>
      <c r="P11" s="15"/>
    </row>
    <row r="12" ht="48" customHeight="1" spans="3:16">
      <c r="C12" s="5">
        <v>5</v>
      </c>
      <c r="D12" s="6">
        <v>12.01</v>
      </c>
      <c r="E12" s="6">
        <v>96</v>
      </c>
      <c r="F12" s="6">
        <f t="shared" si="3"/>
        <v>24.02</v>
      </c>
      <c r="G12" s="6"/>
      <c r="H12" s="6"/>
      <c r="I12" s="6">
        <v>0.25</v>
      </c>
      <c r="J12" s="6">
        <f t="shared" si="0"/>
        <v>24</v>
      </c>
      <c r="K12" s="6">
        <v>0.1</v>
      </c>
      <c r="L12" s="6">
        <f t="shared" si="1"/>
        <v>0</v>
      </c>
      <c r="M12" s="6">
        <f t="shared" si="2"/>
        <v>24</v>
      </c>
      <c r="N12" s="12" t="s">
        <v>24</v>
      </c>
      <c r="O12" s="12" t="s">
        <v>22</v>
      </c>
      <c r="P12" s="15"/>
    </row>
    <row r="13" ht="48" customHeight="1" spans="3:16">
      <c r="C13" s="5">
        <v>6</v>
      </c>
      <c r="D13" s="6">
        <v>0.97</v>
      </c>
      <c r="E13" s="6">
        <v>8</v>
      </c>
      <c r="F13" s="6">
        <f t="shared" si="3"/>
        <v>1.94</v>
      </c>
      <c r="G13" s="6"/>
      <c r="H13" s="6"/>
      <c r="I13" s="6">
        <v>0.25</v>
      </c>
      <c r="J13" s="6">
        <f t="shared" si="0"/>
        <v>2</v>
      </c>
      <c r="K13" s="6">
        <v>0.1</v>
      </c>
      <c r="L13" s="6">
        <f t="shared" si="1"/>
        <v>0</v>
      </c>
      <c r="M13" s="6">
        <f t="shared" si="2"/>
        <v>2</v>
      </c>
      <c r="N13" s="12" t="s">
        <v>25</v>
      </c>
      <c r="O13" s="12" t="s">
        <v>22</v>
      </c>
      <c r="P13" s="15"/>
    </row>
    <row r="14" ht="48" customHeight="1" spans="3:16">
      <c r="C14" s="5">
        <v>7</v>
      </c>
      <c r="D14" s="6">
        <v>9.44</v>
      </c>
      <c r="E14" s="6">
        <v>80</v>
      </c>
      <c r="F14" s="6">
        <f t="shared" si="3"/>
        <v>18.88</v>
      </c>
      <c r="G14" s="6"/>
      <c r="H14" s="6"/>
      <c r="I14" s="6">
        <v>0.25</v>
      </c>
      <c r="J14" s="6">
        <f t="shared" si="0"/>
        <v>20</v>
      </c>
      <c r="K14" s="6">
        <v>0.1</v>
      </c>
      <c r="L14" s="6">
        <f t="shared" si="1"/>
        <v>0</v>
      </c>
      <c r="M14" s="6">
        <f t="shared" si="2"/>
        <v>20</v>
      </c>
      <c r="N14" s="12" t="s">
        <v>26</v>
      </c>
      <c r="O14" s="12" t="s">
        <v>22</v>
      </c>
      <c r="P14" s="15"/>
    </row>
    <row r="15" ht="48" customHeight="1" spans="3:16">
      <c r="C15" s="5">
        <v>8</v>
      </c>
      <c r="D15" s="6">
        <v>8.13</v>
      </c>
      <c r="E15" s="6">
        <v>55</v>
      </c>
      <c r="F15" s="6">
        <f t="shared" si="3"/>
        <v>16.26</v>
      </c>
      <c r="G15" s="6"/>
      <c r="H15" s="6"/>
      <c r="I15" s="6">
        <v>0.25</v>
      </c>
      <c r="J15" s="6">
        <f t="shared" si="0"/>
        <v>13.75</v>
      </c>
      <c r="K15" s="6">
        <v>0.1</v>
      </c>
      <c r="L15" s="6">
        <f t="shared" si="1"/>
        <v>0</v>
      </c>
      <c r="M15" s="6">
        <f t="shared" si="2"/>
        <v>13.75</v>
      </c>
      <c r="N15" s="12" t="s">
        <v>27</v>
      </c>
      <c r="O15" s="12" t="s">
        <v>22</v>
      </c>
      <c r="P15" s="15"/>
    </row>
    <row r="16" ht="48" customHeight="1" spans="3:16">
      <c r="C16" s="5">
        <v>9</v>
      </c>
      <c r="D16" s="6">
        <v>52.24</v>
      </c>
      <c r="E16" s="6">
        <v>450</v>
      </c>
      <c r="F16" s="6">
        <f t="shared" si="3"/>
        <v>104.48</v>
      </c>
      <c r="G16" s="6"/>
      <c r="H16" s="6"/>
      <c r="I16" s="6">
        <v>0.25</v>
      </c>
      <c r="J16" s="6">
        <f t="shared" si="0"/>
        <v>112.5</v>
      </c>
      <c r="K16" s="6">
        <v>0.1</v>
      </c>
      <c r="L16" s="6">
        <f t="shared" si="1"/>
        <v>0</v>
      </c>
      <c r="M16" s="6">
        <f t="shared" si="2"/>
        <v>112.5</v>
      </c>
      <c r="N16" s="12" t="s">
        <v>28</v>
      </c>
      <c r="O16" s="12" t="s">
        <v>22</v>
      </c>
      <c r="P16" s="15"/>
    </row>
    <row r="17" ht="48" customHeight="1" spans="3:16">
      <c r="C17" s="5">
        <v>10</v>
      </c>
      <c r="D17" s="6">
        <v>5.31</v>
      </c>
      <c r="E17" s="6">
        <v>35</v>
      </c>
      <c r="F17" s="6">
        <f t="shared" si="3"/>
        <v>10.62</v>
      </c>
      <c r="G17" s="6"/>
      <c r="H17" s="6"/>
      <c r="I17" s="6">
        <v>0.25</v>
      </c>
      <c r="J17" s="6">
        <f t="shared" si="0"/>
        <v>8.75</v>
      </c>
      <c r="K17" s="6">
        <v>0.1</v>
      </c>
      <c r="L17" s="6">
        <f t="shared" si="1"/>
        <v>0</v>
      </c>
      <c r="M17" s="6">
        <f t="shared" si="2"/>
        <v>8.75</v>
      </c>
      <c r="N17" s="12" t="s">
        <v>29</v>
      </c>
      <c r="O17" s="12" t="s">
        <v>22</v>
      </c>
      <c r="P17" s="15"/>
    </row>
    <row r="18" ht="48" customHeight="1" spans="3:16">
      <c r="C18" s="5">
        <v>11</v>
      </c>
      <c r="D18" s="6">
        <v>11.2</v>
      </c>
      <c r="E18" s="6">
        <v>80</v>
      </c>
      <c r="F18" s="6">
        <f t="shared" si="3"/>
        <v>22.4</v>
      </c>
      <c r="G18" s="6"/>
      <c r="H18" s="6"/>
      <c r="I18" s="6">
        <v>0.25</v>
      </c>
      <c r="J18" s="6">
        <f t="shared" si="0"/>
        <v>20</v>
      </c>
      <c r="K18" s="6">
        <v>0.1</v>
      </c>
      <c r="L18" s="6">
        <f t="shared" si="1"/>
        <v>0</v>
      </c>
      <c r="M18" s="6">
        <f t="shared" si="2"/>
        <v>20</v>
      </c>
      <c r="N18" s="12" t="s">
        <v>30</v>
      </c>
      <c r="O18" s="12" t="s">
        <v>22</v>
      </c>
      <c r="P18" s="15"/>
    </row>
    <row r="19" ht="48" customHeight="1" spans="3:16">
      <c r="C19" s="5">
        <v>12</v>
      </c>
      <c r="D19" s="6">
        <v>11.86</v>
      </c>
      <c r="E19" s="6">
        <v>212</v>
      </c>
      <c r="F19" s="6">
        <v>23.72</v>
      </c>
      <c r="G19" s="6">
        <v>0</v>
      </c>
      <c r="H19" s="6">
        <v>0</v>
      </c>
      <c r="I19" s="6">
        <v>0.25</v>
      </c>
      <c r="J19" s="6">
        <f t="shared" si="0"/>
        <v>53</v>
      </c>
      <c r="K19" s="6">
        <v>0.1</v>
      </c>
      <c r="L19" s="6">
        <f t="shared" si="1"/>
        <v>0</v>
      </c>
      <c r="M19" s="6">
        <f t="shared" si="2"/>
        <v>53</v>
      </c>
      <c r="N19" s="16" t="s">
        <v>31</v>
      </c>
      <c r="O19" s="16" t="s">
        <v>32</v>
      </c>
      <c r="P19" s="15"/>
    </row>
    <row r="20" ht="48" customHeight="1" spans="3:16">
      <c r="C20" s="5">
        <v>13</v>
      </c>
      <c r="D20" s="6">
        <v>11.9</v>
      </c>
      <c r="E20" s="6">
        <v>147</v>
      </c>
      <c r="F20" s="6">
        <v>23.8</v>
      </c>
      <c r="G20" s="6">
        <v>0</v>
      </c>
      <c r="H20" s="6">
        <v>0</v>
      </c>
      <c r="I20" s="6">
        <v>0.25</v>
      </c>
      <c r="J20" s="6">
        <f t="shared" si="0"/>
        <v>36.75</v>
      </c>
      <c r="K20" s="6">
        <v>0.1</v>
      </c>
      <c r="L20" s="6">
        <f t="shared" si="1"/>
        <v>0</v>
      </c>
      <c r="M20" s="6">
        <f t="shared" si="2"/>
        <v>36.75</v>
      </c>
      <c r="N20" s="14" t="s">
        <v>33</v>
      </c>
      <c r="O20" s="16" t="s">
        <v>32</v>
      </c>
      <c r="P20" s="15"/>
    </row>
    <row r="21" s="1" customFormat="1" ht="48" customHeight="1" spans="3:16">
      <c r="C21" s="5">
        <v>14</v>
      </c>
      <c r="D21" s="7">
        <v>0.49</v>
      </c>
      <c r="E21" s="7">
        <v>4</v>
      </c>
      <c r="F21" s="7">
        <f t="shared" ref="F21:F26" si="4">D21*2</f>
        <v>0.98</v>
      </c>
      <c r="G21" s="7"/>
      <c r="H21" s="7"/>
      <c r="I21" s="7">
        <v>0.25</v>
      </c>
      <c r="J21" s="7">
        <f t="shared" si="0"/>
        <v>1</v>
      </c>
      <c r="K21" s="7">
        <v>0.1</v>
      </c>
      <c r="L21" s="7">
        <f t="shared" si="1"/>
        <v>0</v>
      </c>
      <c r="M21" s="7">
        <f t="shared" si="2"/>
        <v>1</v>
      </c>
      <c r="N21" s="17" t="s">
        <v>34</v>
      </c>
      <c r="O21" s="14" t="s">
        <v>35</v>
      </c>
      <c r="P21" s="18"/>
    </row>
    <row r="22" s="1" customFormat="1" ht="48" customHeight="1" spans="3:16">
      <c r="C22" s="5">
        <v>15</v>
      </c>
      <c r="D22" s="7">
        <v>1.69</v>
      </c>
      <c r="E22" s="7">
        <v>18</v>
      </c>
      <c r="F22" s="7">
        <f t="shared" si="4"/>
        <v>3.38</v>
      </c>
      <c r="G22" s="7"/>
      <c r="H22" s="7"/>
      <c r="I22" s="7">
        <v>0.25</v>
      </c>
      <c r="J22" s="7">
        <f t="shared" si="0"/>
        <v>4.5</v>
      </c>
      <c r="K22" s="7">
        <v>0.1</v>
      </c>
      <c r="L22" s="7">
        <f t="shared" si="1"/>
        <v>0</v>
      </c>
      <c r="M22" s="7">
        <f t="shared" si="2"/>
        <v>4.5</v>
      </c>
      <c r="N22" s="19" t="s">
        <v>36</v>
      </c>
      <c r="O22" s="14" t="s">
        <v>35</v>
      </c>
      <c r="P22" s="18"/>
    </row>
    <row r="23" s="1" customFormat="1" ht="48" customHeight="1" spans="3:16">
      <c r="C23" s="5">
        <v>16</v>
      </c>
      <c r="D23" s="7">
        <v>1.7</v>
      </c>
      <c r="E23" s="7">
        <v>19</v>
      </c>
      <c r="F23" s="7">
        <f t="shared" si="4"/>
        <v>3.4</v>
      </c>
      <c r="G23" s="7"/>
      <c r="H23" s="7"/>
      <c r="I23" s="7">
        <v>0.25</v>
      </c>
      <c r="J23" s="7">
        <f t="shared" si="0"/>
        <v>4.75</v>
      </c>
      <c r="K23" s="7">
        <v>0.1</v>
      </c>
      <c r="L23" s="7">
        <f t="shared" si="1"/>
        <v>0</v>
      </c>
      <c r="M23" s="7">
        <f t="shared" si="2"/>
        <v>4.75</v>
      </c>
      <c r="N23" s="17" t="s">
        <v>37</v>
      </c>
      <c r="O23" s="14" t="s">
        <v>35</v>
      </c>
      <c r="P23" s="18"/>
    </row>
    <row r="24" s="1" customFormat="1" ht="48" customHeight="1" spans="3:16">
      <c r="C24" s="5">
        <v>17</v>
      </c>
      <c r="D24" s="7">
        <v>1.95</v>
      </c>
      <c r="E24" s="7">
        <v>19</v>
      </c>
      <c r="F24" s="7">
        <f t="shared" si="4"/>
        <v>3.9</v>
      </c>
      <c r="G24" s="7"/>
      <c r="H24" s="7"/>
      <c r="I24" s="7">
        <v>0.25</v>
      </c>
      <c r="J24" s="7">
        <f t="shared" si="0"/>
        <v>4.75</v>
      </c>
      <c r="K24" s="7">
        <v>0.1</v>
      </c>
      <c r="L24" s="7">
        <f t="shared" si="1"/>
        <v>0</v>
      </c>
      <c r="M24" s="7">
        <f t="shared" si="2"/>
        <v>4.75</v>
      </c>
      <c r="N24" s="17" t="s">
        <v>38</v>
      </c>
      <c r="O24" s="14" t="s">
        <v>35</v>
      </c>
      <c r="P24" s="18"/>
    </row>
    <row r="25" s="1" customFormat="1" ht="48" customHeight="1" spans="3:16">
      <c r="C25" s="5">
        <v>18</v>
      </c>
      <c r="D25" s="7">
        <v>3.58</v>
      </c>
      <c r="E25" s="7">
        <v>27</v>
      </c>
      <c r="F25" s="7">
        <f t="shared" si="4"/>
        <v>7.16</v>
      </c>
      <c r="G25" s="7"/>
      <c r="H25" s="7"/>
      <c r="I25" s="7">
        <v>0.25</v>
      </c>
      <c r="J25" s="7">
        <f t="shared" si="0"/>
        <v>6.75</v>
      </c>
      <c r="K25" s="7">
        <v>0.1</v>
      </c>
      <c r="L25" s="7">
        <f t="shared" si="1"/>
        <v>0</v>
      </c>
      <c r="M25" s="7">
        <f t="shared" si="2"/>
        <v>6.75</v>
      </c>
      <c r="N25" s="20" t="s">
        <v>39</v>
      </c>
      <c r="O25" s="14" t="s">
        <v>35</v>
      </c>
      <c r="P25" s="18"/>
    </row>
    <row r="26" s="1" customFormat="1" ht="48" customHeight="1" spans="3:16">
      <c r="C26" s="5">
        <v>19</v>
      </c>
      <c r="D26" s="7">
        <v>4.07</v>
      </c>
      <c r="E26" s="7">
        <v>45</v>
      </c>
      <c r="F26" s="7">
        <f t="shared" si="4"/>
        <v>8.14</v>
      </c>
      <c r="G26" s="7"/>
      <c r="H26" s="7"/>
      <c r="I26" s="7">
        <v>0.25</v>
      </c>
      <c r="J26" s="7">
        <f t="shared" si="0"/>
        <v>11.25</v>
      </c>
      <c r="K26" s="7">
        <v>0.1</v>
      </c>
      <c r="L26" s="7">
        <f t="shared" si="1"/>
        <v>0</v>
      </c>
      <c r="M26" s="7">
        <f t="shared" si="2"/>
        <v>11.25</v>
      </c>
      <c r="N26" s="14" t="s">
        <v>40</v>
      </c>
      <c r="O26" s="14" t="s">
        <v>35</v>
      </c>
      <c r="P26" s="18"/>
    </row>
    <row r="27" s="1" customFormat="1" ht="48" customHeight="1" spans="3:16">
      <c r="C27" s="5">
        <v>20</v>
      </c>
      <c r="D27" s="7">
        <v>300</v>
      </c>
      <c r="E27" s="7">
        <v>3300</v>
      </c>
      <c r="F27" s="7">
        <v>600</v>
      </c>
      <c r="G27" s="7"/>
      <c r="H27" s="7"/>
      <c r="I27" s="7">
        <v>0.25</v>
      </c>
      <c r="J27" s="7">
        <f t="shared" si="0"/>
        <v>825</v>
      </c>
      <c r="K27" s="7">
        <v>0.1</v>
      </c>
      <c r="L27" s="7">
        <f t="shared" si="1"/>
        <v>0</v>
      </c>
      <c r="M27" s="7">
        <f t="shared" si="2"/>
        <v>825</v>
      </c>
      <c r="N27" s="19" t="s">
        <v>41</v>
      </c>
      <c r="O27" s="21" t="s">
        <v>42</v>
      </c>
      <c r="P27" s="22"/>
    </row>
    <row r="28" s="1" customFormat="1" ht="48" customHeight="1" spans="3:16">
      <c r="C28" s="5">
        <v>21</v>
      </c>
      <c r="D28" s="7">
        <v>17.8</v>
      </c>
      <c r="E28" s="7">
        <v>211</v>
      </c>
      <c r="F28" s="7">
        <v>35.2</v>
      </c>
      <c r="G28" s="7">
        <v>5</v>
      </c>
      <c r="H28" s="7">
        <v>0.4</v>
      </c>
      <c r="I28" s="7">
        <v>0.25</v>
      </c>
      <c r="J28" s="7">
        <f t="shared" si="0"/>
        <v>52.75</v>
      </c>
      <c r="K28" s="7">
        <v>0.1</v>
      </c>
      <c r="L28" s="7">
        <f t="shared" si="1"/>
        <v>0.5</v>
      </c>
      <c r="M28" s="7">
        <f t="shared" si="2"/>
        <v>53.25</v>
      </c>
      <c r="N28" s="23" t="s">
        <v>43</v>
      </c>
      <c r="O28" s="14" t="s">
        <v>44</v>
      </c>
      <c r="P28" s="22"/>
    </row>
    <row r="29" s="1" customFormat="1" ht="48" customHeight="1" spans="3:16">
      <c r="C29" s="5">
        <v>22</v>
      </c>
      <c r="D29" s="7">
        <v>3.7</v>
      </c>
      <c r="E29" s="7">
        <v>39</v>
      </c>
      <c r="F29" s="7">
        <v>7.3</v>
      </c>
      <c r="G29" s="7">
        <v>1</v>
      </c>
      <c r="H29" s="7">
        <v>0.1</v>
      </c>
      <c r="I29" s="7">
        <v>0.25</v>
      </c>
      <c r="J29" s="7">
        <f t="shared" si="0"/>
        <v>9.75</v>
      </c>
      <c r="K29" s="7">
        <v>0.1</v>
      </c>
      <c r="L29" s="7">
        <f t="shared" si="1"/>
        <v>0.1</v>
      </c>
      <c r="M29" s="7">
        <f t="shared" si="2"/>
        <v>9.85</v>
      </c>
      <c r="N29" s="24" t="s">
        <v>45</v>
      </c>
      <c r="O29" s="14" t="s">
        <v>44</v>
      </c>
      <c r="P29" s="22"/>
    </row>
    <row r="30" s="1" customFormat="1" ht="48" customHeight="1" spans="3:16">
      <c r="C30" s="5">
        <v>23</v>
      </c>
      <c r="D30" s="7">
        <v>17.2</v>
      </c>
      <c r="E30" s="7">
        <v>203</v>
      </c>
      <c r="F30" s="7">
        <v>34</v>
      </c>
      <c r="G30" s="7">
        <v>5</v>
      </c>
      <c r="H30" s="7">
        <v>0.4</v>
      </c>
      <c r="I30" s="7">
        <v>0.25</v>
      </c>
      <c r="J30" s="7">
        <f t="shared" si="0"/>
        <v>50.75</v>
      </c>
      <c r="K30" s="7">
        <v>0.1</v>
      </c>
      <c r="L30" s="7">
        <f t="shared" si="1"/>
        <v>0.5</v>
      </c>
      <c r="M30" s="7">
        <f t="shared" si="2"/>
        <v>51.25</v>
      </c>
      <c r="N30" s="23" t="s">
        <v>46</v>
      </c>
      <c r="O30" s="14" t="s">
        <v>44</v>
      </c>
      <c r="P30" s="22"/>
    </row>
    <row r="31" s="1" customFormat="1" ht="48" customHeight="1" spans="3:16">
      <c r="C31" s="5">
        <v>24</v>
      </c>
      <c r="D31" s="7">
        <v>3.4</v>
      </c>
      <c r="E31" s="7">
        <v>42</v>
      </c>
      <c r="F31" s="7">
        <v>6.7</v>
      </c>
      <c r="G31" s="7">
        <v>1</v>
      </c>
      <c r="H31" s="7">
        <v>0.1</v>
      </c>
      <c r="I31" s="7">
        <v>0.25</v>
      </c>
      <c r="J31" s="7">
        <f t="shared" si="0"/>
        <v>10.5</v>
      </c>
      <c r="K31" s="7">
        <v>0.1</v>
      </c>
      <c r="L31" s="7">
        <f t="shared" si="1"/>
        <v>0.1</v>
      </c>
      <c r="M31" s="7">
        <f t="shared" si="2"/>
        <v>10.6</v>
      </c>
      <c r="N31" s="14" t="s">
        <v>47</v>
      </c>
      <c r="O31" s="14" t="s">
        <v>44</v>
      </c>
      <c r="P31" s="22"/>
    </row>
    <row r="32" ht="48" customHeight="1" spans="3:16">
      <c r="C32" s="4" t="s">
        <v>48</v>
      </c>
      <c r="D32" s="6">
        <f>SUM(D8:D31)</f>
        <v>500.41</v>
      </c>
      <c r="E32" s="6">
        <f>SUM(E8:E31)</f>
        <v>5358</v>
      </c>
      <c r="F32" s="6">
        <f>SUM(F8:F31)</f>
        <v>999.8</v>
      </c>
      <c r="G32" s="6">
        <f>SUM(G8:G31)</f>
        <v>13</v>
      </c>
      <c r="H32" s="6">
        <f>SUM(H8:H31)</f>
        <v>1.02</v>
      </c>
      <c r="I32" s="6"/>
      <c r="J32" s="6">
        <f>SUM(J8:J31)</f>
        <v>1339.5</v>
      </c>
      <c r="K32" s="6"/>
      <c r="L32" s="6">
        <f>SUM(L8:L31)</f>
        <v>1.3</v>
      </c>
      <c r="M32" s="6">
        <f>SUM(M8:M31)</f>
        <v>1340.8</v>
      </c>
      <c r="N32" s="6"/>
      <c r="O32" s="6"/>
      <c r="P32" s="15"/>
    </row>
    <row r="33" ht="46" customHeight="1" spans="9:14">
      <c r="I33" t="s">
        <v>49</v>
      </c>
      <c r="N33" t="s">
        <v>50</v>
      </c>
    </row>
  </sheetData>
  <mergeCells count="14">
    <mergeCell ref="C2:O2"/>
    <mergeCell ref="C4:O4"/>
    <mergeCell ref="E5:H5"/>
    <mergeCell ref="I5:M5"/>
    <mergeCell ref="E6:F6"/>
    <mergeCell ref="G6:H6"/>
    <mergeCell ref="I6:J6"/>
    <mergeCell ref="K6:L6"/>
    <mergeCell ref="C5:C7"/>
    <mergeCell ref="D5:D7"/>
    <mergeCell ref="M6:M7"/>
    <mergeCell ref="N5:N7"/>
    <mergeCell ref="O5:O7"/>
    <mergeCell ref="P5:P7"/>
  </mergeCells>
  <pageMargins left="0.25" right="0.25" top="0.75" bottom="0.75" header="0.298611111111111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新林区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赵然</cp:lastModifiedBy>
  <dcterms:created xsi:type="dcterms:W3CDTF">2023-06-12T01:29:00Z</dcterms:created>
  <dcterms:modified xsi:type="dcterms:W3CDTF">2024-12-04T00:38:51Z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45CDBEE1FBA849A2856DFF118BE10ACA_11</vt:lpwstr>
  </property>
  <property fmtid="{D5CDD505-2E9C-101B-9397-08002B2CF9AE}" pid="3" name="KSOProductBuildVer">
    <vt:lpwstr>2052-12.1.0.18912</vt:lpwstr>
  </property>
</Properties>
</file>