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林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<sst xmlns="http://schemas.openxmlformats.org/spreadsheetml/2006/main" count="182" uniqueCount="95">
  <si>
    <t>2025年新林区农药包装废弃物回收资金公示表</t>
  </si>
  <si>
    <t>公示单位：新林区农业农村局  公示时间：2025.11.4-2025.11.10    监督举报电话：3181694</t>
  </si>
  <si>
    <r>
      <rPr>
        <b/>
        <sz val="10.5"/>
        <color theme="1"/>
        <rFont val="宋体"/>
        <charset val="134"/>
      </rPr>
      <t>日期</t>
    </r>
  </si>
  <si>
    <r>
      <rPr>
        <b/>
        <sz val="10.5"/>
        <color theme="1"/>
        <rFont val="宋体"/>
        <charset val="134"/>
      </rPr>
      <t>回收接收总量合计（公斤）</t>
    </r>
  </si>
  <si>
    <t>其中（个、斤）</t>
  </si>
  <si>
    <t>回收金额</t>
  </si>
  <si>
    <t>交货人及电话</t>
  </si>
  <si>
    <t>收货人及电话</t>
  </si>
  <si>
    <t>备注</t>
  </si>
  <si>
    <r>
      <rPr>
        <b/>
        <sz val="10.5"/>
        <color theme="1"/>
        <rFont val="宋体"/>
        <charset val="134"/>
      </rPr>
      <t>瓶</t>
    </r>
  </si>
  <si>
    <r>
      <rPr>
        <b/>
        <sz val="10.5"/>
        <color theme="1"/>
        <rFont val="宋体"/>
        <charset val="134"/>
      </rPr>
      <t>袋</t>
    </r>
  </si>
  <si>
    <t>瓶</t>
  </si>
  <si>
    <t>袋</t>
  </si>
  <si>
    <t>合计</t>
  </si>
  <si>
    <r>
      <rPr>
        <b/>
        <sz val="10.5"/>
        <color theme="1"/>
        <rFont val="宋体"/>
        <charset val="134"/>
      </rPr>
      <t>个数</t>
    </r>
  </si>
  <si>
    <r>
      <rPr>
        <b/>
        <sz val="10.5"/>
        <color theme="1"/>
        <rFont val="宋体"/>
        <charset val="134"/>
      </rPr>
      <t>重量</t>
    </r>
  </si>
  <si>
    <t>单价</t>
  </si>
  <si>
    <t>2025.9.25</t>
  </si>
  <si>
    <t>刘晓华</t>
  </si>
  <si>
    <t>董翰</t>
  </si>
  <si>
    <t>2025.9.22</t>
  </si>
  <si>
    <t>陈福涛</t>
  </si>
  <si>
    <t>李勇</t>
  </si>
  <si>
    <t>2025.9.23</t>
  </si>
  <si>
    <t>商广发</t>
  </si>
  <si>
    <t>何涛</t>
  </si>
  <si>
    <t>吴宗美</t>
  </si>
  <si>
    <t>李德君</t>
  </si>
  <si>
    <t>王凤琴</t>
  </si>
  <si>
    <t>2025.9.24</t>
  </si>
  <si>
    <t>周桂清</t>
  </si>
  <si>
    <t>毕金良</t>
  </si>
  <si>
    <t>田军</t>
  </si>
  <si>
    <t>毕文波</t>
  </si>
  <si>
    <t>2025.9.16</t>
  </si>
  <si>
    <t>赵海军</t>
  </si>
  <si>
    <t>富博峰</t>
  </si>
  <si>
    <t>秦武诗</t>
  </si>
  <si>
    <t>王淑红</t>
  </si>
  <si>
    <t>2025.9.10</t>
  </si>
  <si>
    <t>丁淑和</t>
  </si>
  <si>
    <t>张棋棠</t>
  </si>
  <si>
    <t>曹国新</t>
  </si>
  <si>
    <t>姜占辉</t>
  </si>
  <si>
    <t>邢东清</t>
  </si>
  <si>
    <t>孝建伟</t>
  </si>
  <si>
    <t>沈树英</t>
  </si>
  <si>
    <t>2025.8.26</t>
  </si>
  <si>
    <t>仲伟信</t>
  </si>
  <si>
    <t>王玮瑜</t>
  </si>
  <si>
    <t>2025.8.27</t>
  </si>
  <si>
    <t>丁建军</t>
  </si>
  <si>
    <t>2025.8.28</t>
  </si>
  <si>
    <t>辛长英</t>
  </si>
  <si>
    <t>2025.8.29</t>
  </si>
  <si>
    <t>王岩</t>
  </si>
  <si>
    <t>王玉</t>
  </si>
  <si>
    <t>尹肯福</t>
  </si>
  <si>
    <t>2025.8.31</t>
  </si>
  <si>
    <t>陈颖超</t>
  </si>
  <si>
    <t>张立书</t>
  </si>
  <si>
    <t>杜军燕</t>
  </si>
  <si>
    <t>王永明</t>
  </si>
  <si>
    <t>薛淑荣</t>
  </si>
  <si>
    <t>2025.9.1</t>
  </si>
  <si>
    <t>郭文志</t>
  </si>
  <si>
    <t>王旭东</t>
  </si>
  <si>
    <t>2025.9.2</t>
  </si>
  <si>
    <t>张可新</t>
  </si>
  <si>
    <t>2025.9.3</t>
  </si>
  <si>
    <t>刘淑英</t>
  </si>
  <si>
    <t>林波</t>
  </si>
  <si>
    <t>2025.9.4</t>
  </si>
  <si>
    <t>白清福</t>
  </si>
  <si>
    <t>夏文和</t>
  </si>
  <si>
    <t>王峰雷</t>
  </si>
  <si>
    <t>周淑艳</t>
  </si>
  <si>
    <t>2025.9.6</t>
  </si>
  <si>
    <t>盖玉虎</t>
  </si>
  <si>
    <t>张则军</t>
  </si>
  <si>
    <t>李凤杰</t>
  </si>
  <si>
    <t>赵树祥</t>
  </si>
  <si>
    <t>李国峰</t>
  </si>
  <si>
    <t>薛守森</t>
  </si>
  <si>
    <t>赵海涛</t>
  </si>
  <si>
    <t>2025.9.8</t>
  </si>
  <si>
    <t>郭新兴</t>
  </si>
  <si>
    <t>孙宪林</t>
  </si>
  <si>
    <t>2025.9.15</t>
  </si>
  <si>
    <t>王振岭</t>
  </si>
  <si>
    <t>刘翊川</t>
  </si>
  <si>
    <t>康文武</t>
  </si>
  <si>
    <t>林吉生</t>
  </si>
  <si>
    <t>刘艳波</t>
  </si>
  <si>
    <r>
      <rPr>
        <b/>
        <sz val="10.5"/>
        <color theme="1"/>
        <rFont val="宋体"/>
        <charset val="134"/>
      </rPr>
      <t>本页合计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</si>
</sst>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color theme="1"/>
      <name val="宋体"/>
      <charset val="134"/>
    </font>
    <font>
      <b/>
      <sz val="10.5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P61"/>
  <sheetViews>
    <sheetView tabSelected="1" topLeftCell="A3" workbookViewId="0">
      <selection activeCell="R8" sqref="R8"/>
    </sheetView>
  </sheetViews>
  <sheetFormatPr defaultColWidth="9" defaultRowHeight="13.5"/>
  <cols>
    <col min="3" max="3" width="13.5" customWidth="1"/>
    <col min="4" max="4" width="11.875" customWidth="1"/>
    <col min="5" max="13" width="8.125" customWidth="1"/>
    <col min="14" max="14" width="15.75" customWidth="1"/>
    <col min="15" max="15" width="15" customWidth="1"/>
  </cols>
  <sheetData>
    <row r="1" customHeight="1"/>
    <row r="2" ht="27" customHeight="1" spans="3:14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/>
    <row r="4" ht="18.75" spans="3:15"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3:16">
      <c r="C5" s="4" t="s">
        <v>2</v>
      </c>
      <c r="D5" s="4" t="s">
        <v>3</v>
      </c>
      <c r="E5" s="4" t="s">
        <v>4</v>
      </c>
      <c r="F5" s="4"/>
      <c r="G5" s="4"/>
      <c r="H5" s="4"/>
      <c r="I5" s="12" t="s">
        <v>5</v>
      </c>
      <c r="J5" s="13"/>
      <c r="K5" s="13"/>
      <c r="L5" s="13"/>
      <c r="M5" s="14"/>
      <c r="N5" s="4" t="s">
        <v>6</v>
      </c>
      <c r="O5" s="4" t="s">
        <v>7</v>
      </c>
      <c r="P5" s="4" t="s">
        <v>8</v>
      </c>
    </row>
    <row r="6" spans="3:16">
      <c r="C6" s="4"/>
      <c r="D6" s="4"/>
      <c r="E6" s="4" t="s">
        <v>9</v>
      </c>
      <c r="F6" s="4"/>
      <c r="G6" s="4" t="s">
        <v>10</v>
      </c>
      <c r="H6" s="4"/>
      <c r="I6" s="12" t="s">
        <v>11</v>
      </c>
      <c r="J6" s="14"/>
      <c r="K6" s="12" t="s">
        <v>12</v>
      </c>
      <c r="L6" s="13"/>
      <c r="M6" s="15" t="s">
        <v>13</v>
      </c>
      <c r="N6" s="4"/>
      <c r="O6" s="4"/>
      <c r="P6" s="4"/>
    </row>
    <row r="7" spans="3:16">
      <c r="C7" s="4"/>
      <c r="D7" s="4"/>
      <c r="E7" s="4" t="s">
        <v>14</v>
      </c>
      <c r="F7" s="4" t="s">
        <v>15</v>
      </c>
      <c r="G7" s="4" t="s">
        <v>14</v>
      </c>
      <c r="H7" s="4" t="s">
        <v>15</v>
      </c>
      <c r="I7" s="15" t="s">
        <v>16</v>
      </c>
      <c r="J7" s="15" t="s">
        <v>13</v>
      </c>
      <c r="K7" s="15" t="s">
        <v>16</v>
      </c>
      <c r="L7" s="12" t="s">
        <v>13</v>
      </c>
      <c r="M7" s="15"/>
      <c r="N7" s="4"/>
      <c r="O7" s="4"/>
      <c r="P7" s="4"/>
    </row>
    <row r="8" ht="42" customHeight="1" spans="3:16">
      <c r="C8" s="5" t="s">
        <v>17</v>
      </c>
      <c r="D8" s="6">
        <v>5.8</v>
      </c>
      <c r="E8" s="6">
        <v>72</v>
      </c>
      <c r="F8" s="6">
        <v>11.6</v>
      </c>
      <c r="G8" s="6"/>
      <c r="H8" s="6"/>
      <c r="I8" s="11">
        <v>0.25</v>
      </c>
      <c r="J8" s="11">
        <f t="shared" ref="J8:J32" si="0">E8*I8</f>
        <v>18</v>
      </c>
      <c r="K8" s="11">
        <v>0.1</v>
      </c>
      <c r="L8" s="11">
        <f t="shared" ref="L8:L60" si="1">G8*K8</f>
        <v>0</v>
      </c>
      <c r="M8" s="11">
        <f t="shared" ref="M8:M32" si="2">J8+L8</f>
        <v>18</v>
      </c>
      <c r="N8" s="16" t="s">
        <v>18</v>
      </c>
      <c r="O8" s="16" t="s">
        <v>19</v>
      </c>
      <c r="P8" s="17"/>
    </row>
    <row r="9" ht="42" customHeight="1" spans="3:16">
      <c r="C9" s="7" t="s">
        <v>20</v>
      </c>
      <c r="D9" s="8">
        <v>2</v>
      </c>
      <c r="E9" s="8">
        <v>14</v>
      </c>
      <c r="F9" s="8">
        <v>4</v>
      </c>
      <c r="G9" s="8">
        <v>0</v>
      </c>
      <c r="H9" s="8">
        <v>0</v>
      </c>
      <c r="I9" s="11">
        <v>0.25</v>
      </c>
      <c r="J9" s="11">
        <f t="shared" si="0"/>
        <v>3.5</v>
      </c>
      <c r="K9" s="11">
        <v>0.1</v>
      </c>
      <c r="L9" s="11">
        <f t="shared" si="1"/>
        <v>0</v>
      </c>
      <c r="M9" s="11">
        <f t="shared" si="2"/>
        <v>3.5</v>
      </c>
      <c r="N9" s="16" t="s">
        <v>21</v>
      </c>
      <c r="O9" s="16" t="s">
        <v>22</v>
      </c>
      <c r="P9" s="17"/>
    </row>
    <row r="10" ht="42" customHeight="1" spans="3:16">
      <c r="C10" s="9" t="s">
        <v>23</v>
      </c>
      <c r="D10" s="10">
        <v>24.36</v>
      </c>
      <c r="E10" s="10">
        <v>175</v>
      </c>
      <c r="F10" s="10">
        <v>48.72</v>
      </c>
      <c r="G10" s="10"/>
      <c r="H10" s="10"/>
      <c r="I10" s="11">
        <v>0.25</v>
      </c>
      <c r="J10" s="11">
        <f t="shared" si="0"/>
        <v>43.75</v>
      </c>
      <c r="K10" s="11">
        <v>0.1</v>
      </c>
      <c r="L10" s="11">
        <f t="shared" si="1"/>
        <v>0</v>
      </c>
      <c r="M10" s="11">
        <f t="shared" si="2"/>
        <v>43.75</v>
      </c>
      <c r="N10" s="18" t="s">
        <v>24</v>
      </c>
      <c r="O10" s="19" t="s">
        <v>25</v>
      </c>
      <c r="P10" s="20"/>
    </row>
    <row r="11" ht="42" customHeight="1" spans="3:16">
      <c r="C11" s="9" t="s">
        <v>23</v>
      </c>
      <c r="D11" s="10">
        <v>85.81</v>
      </c>
      <c r="E11" s="10">
        <v>713</v>
      </c>
      <c r="F11" s="10">
        <v>171.62</v>
      </c>
      <c r="G11" s="10"/>
      <c r="H11" s="10"/>
      <c r="I11" s="11">
        <v>0.25</v>
      </c>
      <c r="J11" s="11">
        <f t="shared" si="0"/>
        <v>178.25</v>
      </c>
      <c r="K11" s="11">
        <v>0.1</v>
      </c>
      <c r="L11" s="11">
        <f t="shared" si="1"/>
        <v>0</v>
      </c>
      <c r="M11" s="11">
        <f t="shared" si="2"/>
        <v>178.25</v>
      </c>
      <c r="N11" s="18" t="s">
        <v>26</v>
      </c>
      <c r="O11" s="19" t="s">
        <v>25</v>
      </c>
      <c r="P11" s="20"/>
    </row>
    <row r="12" ht="42" customHeight="1" spans="3:16">
      <c r="C12" s="9" t="s">
        <v>23</v>
      </c>
      <c r="D12" s="10">
        <v>9.7</v>
      </c>
      <c r="E12" s="10">
        <v>80</v>
      </c>
      <c r="F12" s="10">
        <v>19.4</v>
      </c>
      <c r="G12" s="10"/>
      <c r="H12" s="10"/>
      <c r="I12" s="11">
        <v>0.25</v>
      </c>
      <c r="J12" s="11">
        <f t="shared" si="0"/>
        <v>20</v>
      </c>
      <c r="K12" s="11">
        <v>0.1</v>
      </c>
      <c r="L12" s="11">
        <f t="shared" si="1"/>
        <v>0</v>
      </c>
      <c r="M12" s="11">
        <f t="shared" si="2"/>
        <v>20</v>
      </c>
      <c r="N12" s="18" t="s">
        <v>27</v>
      </c>
      <c r="O12" s="19" t="s">
        <v>25</v>
      </c>
      <c r="P12" s="20"/>
    </row>
    <row r="13" ht="42" customHeight="1" spans="3:16">
      <c r="C13" s="9" t="s">
        <v>23</v>
      </c>
      <c r="D13" s="10">
        <v>6.2</v>
      </c>
      <c r="E13" s="10">
        <v>50</v>
      </c>
      <c r="F13" s="10">
        <v>12.4</v>
      </c>
      <c r="G13" s="10"/>
      <c r="H13" s="10"/>
      <c r="I13" s="11">
        <v>0.25</v>
      </c>
      <c r="J13" s="11">
        <f t="shared" si="0"/>
        <v>12.5</v>
      </c>
      <c r="K13" s="11">
        <v>0.1</v>
      </c>
      <c r="L13" s="11">
        <f t="shared" si="1"/>
        <v>0</v>
      </c>
      <c r="M13" s="11">
        <f t="shared" si="2"/>
        <v>12.5</v>
      </c>
      <c r="N13" s="18" t="s">
        <v>28</v>
      </c>
      <c r="O13" s="19" t="s">
        <v>25</v>
      </c>
      <c r="P13" s="20"/>
    </row>
    <row r="14" ht="42" customHeight="1" spans="3:16">
      <c r="C14" s="9" t="s">
        <v>29</v>
      </c>
      <c r="D14" s="10">
        <v>7.12</v>
      </c>
      <c r="E14" s="10">
        <v>47</v>
      </c>
      <c r="F14" s="10">
        <v>14.24</v>
      </c>
      <c r="G14" s="10"/>
      <c r="H14" s="10"/>
      <c r="I14" s="11">
        <v>0.25</v>
      </c>
      <c r="J14" s="11">
        <f t="shared" si="0"/>
        <v>11.75</v>
      </c>
      <c r="K14" s="11">
        <v>0.1</v>
      </c>
      <c r="L14" s="11">
        <f t="shared" si="1"/>
        <v>0</v>
      </c>
      <c r="M14" s="11">
        <f t="shared" si="2"/>
        <v>11.75</v>
      </c>
      <c r="N14" s="18" t="s">
        <v>30</v>
      </c>
      <c r="O14" s="19" t="s">
        <v>25</v>
      </c>
      <c r="P14" s="20"/>
    </row>
    <row r="15" ht="42" customHeight="1" spans="3:16">
      <c r="C15" s="9" t="s">
        <v>29</v>
      </c>
      <c r="D15" s="10">
        <v>23.6</v>
      </c>
      <c r="E15" s="10">
        <v>206</v>
      </c>
      <c r="F15" s="10">
        <v>47.2</v>
      </c>
      <c r="G15" s="10"/>
      <c r="H15" s="10"/>
      <c r="I15" s="11">
        <v>0.25</v>
      </c>
      <c r="J15" s="11">
        <f t="shared" si="0"/>
        <v>51.5</v>
      </c>
      <c r="K15" s="11">
        <v>0.1</v>
      </c>
      <c r="L15" s="11">
        <f t="shared" si="1"/>
        <v>0</v>
      </c>
      <c r="M15" s="11">
        <f t="shared" si="2"/>
        <v>51.5</v>
      </c>
      <c r="N15" s="18" t="s">
        <v>31</v>
      </c>
      <c r="O15" s="19" t="s">
        <v>25</v>
      </c>
      <c r="P15" s="20"/>
    </row>
    <row r="16" ht="42" customHeight="1" spans="3:16">
      <c r="C16" s="9" t="s">
        <v>17</v>
      </c>
      <c r="D16" s="10">
        <v>7.2</v>
      </c>
      <c r="E16" s="10">
        <v>38</v>
      </c>
      <c r="F16" s="10">
        <v>14.4</v>
      </c>
      <c r="G16" s="10"/>
      <c r="H16" s="10"/>
      <c r="I16" s="11">
        <v>0.25</v>
      </c>
      <c r="J16" s="11">
        <f t="shared" si="0"/>
        <v>9.5</v>
      </c>
      <c r="K16" s="11">
        <v>0.1</v>
      </c>
      <c r="L16" s="11">
        <f t="shared" si="1"/>
        <v>0</v>
      </c>
      <c r="M16" s="11">
        <f t="shared" si="2"/>
        <v>9.5</v>
      </c>
      <c r="N16" s="16" t="s">
        <v>32</v>
      </c>
      <c r="O16" s="19" t="s">
        <v>25</v>
      </c>
      <c r="P16" s="20"/>
    </row>
    <row r="17" ht="42" customHeight="1" spans="3:16">
      <c r="C17" s="9" t="s">
        <v>17</v>
      </c>
      <c r="D17" s="10">
        <v>4.2</v>
      </c>
      <c r="E17" s="10">
        <v>28</v>
      </c>
      <c r="F17" s="10">
        <v>8.4</v>
      </c>
      <c r="G17" s="10"/>
      <c r="H17" s="10"/>
      <c r="I17" s="11">
        <v>0.25</v>
      </c>
      <c r="J17" s="11">
        <f t="shared" si="0"/>
        <v>7</v>
      </c>
      <c r="K17" s="11">
        <v>0.1</v>
      </c>
      <c r="L17" s="11">
        <f t="shared" si="1"/>
        <v>0</v>
      </c>
      <c r="M17" s="11">
        <f t="shared" si="2"/>
        <v>7</v>
      </c>
      <c r="N17" s="16" t="s">
        <v>33</v>
      </c>
      <c r="O17" s="19" t="s">
        <v>25</v>
      </c>
      <c r="P17" s="20"/>
    </row>
    <row r="18" ht="42" customHeight="1" spans="3:16">
      <c r="C18" s="9" t="s">
        <v>34</v>
      </c>
      <c r="D18" s="10">
        <v>15.87</v>
      </c>
      <c r="E18" s="10">
        <v>237</v>
      </c>
      <c r="F18" s="10">
        <v>31.74</v>
      </c>
      <c r="G18" s="10">
        <v>0</v>
      </c>
      <c r="H18" s="10">
        <v>0</v>
      </c>
      <c r="I18" s="11">
        <v>0.25</v>
      </c>
      <c r="J18" s="11">
        <f t="shared" si="0"/>
        <v>59.25</v>
      </c>
      <c r="K18" s="11">
        <v>0.1</v>
      </c>
      <c r="L18" s="11">
        <f t="shared" si="1"/>
        <v>0</v>
      </c>
      <c r="M18" s="11">
        <f t="shared" si="2"/>
        <v>59.25</v>
      </c>
      <c r="N18" s="18" t="s">
        <v>35</v>
      </c>
      <c r="O18" s="16" t="s">
        <v>36</v>
      </c>
      <c r="P18" s="20"/>
    </row>
    <row r="19" ht="42" customHeight="1" spans="3:16">
      <c r="C19" s="9" t="s">
        <v>34</v>
      </c>
      <c r="D19" s="10">
        <v>11.685</v>
      </c>
      <c r="E19" s="10">
        <v>184</v>
      </c>
      <c r="F19" s="10">
        <v>23.37</v>
      </c>
      <c r="G19" s="10">
        <v>0</v>
      </c>
      <c r="H19" s="10">
        <v>0</v>
      </c>
      <c r="I19" s="11">
        <v>0.25</v>
      </c>
      <c r="J19" s="11">
        <f t="shared" si="0"/>
        <v>46</v>
      </c>
      <c r="K19" s="11">
        <v>0.1</v>
      </c>
      <c r="L19" s="11">
        <f t="shared" si="1"/>
        <v>0</v>
      </c>
      <c r="M19" s="11">
        <f t="shared" si="2"/>
        <v>46</v>
      </c>
      <c r="N19" s="18" t="s">
        <v>37</v>
      </c>
      <c r="O19" s="16" t="s">
        <v>36</v>
      </c>
      <c r="P19" s="20"/>
    </row>
    <row r="20" ht="42" customHeight="1" spans="3:16">
      <c r="C20" s="9" t="s">
        <v>34</v>
      </c>
      <c r="D20" s="10">
        <v>1.17</v>
      </c>
      <c r="E20" s="10">
        <v>18</v>
      </c>
      <c r="F20" s="10">
        <v>2.34</v>
      </c>
      <c r="G20" s="10">
        <v>0</v>
      </c>
      <c r="H20" s="10">
        <v>0</v>
      </c>
      <c r="I20" s="11">
        <v>0.25</v>
      </c>
      <c r="J20" s="11">
        <f t="shared" si="0"/>
        <v>4.5</v>
      </c>
      <c r="K20" s="11">
        <v>0.1</v>
      </c>
      <c r="L20" s="11">
        <f t="shared" si="1"/>
        <v>0</v>
      </c>
      <c r="M20" s="11">
        <f t="shared" si="2"/>
        <v>4.5</v>
      </c>
      <c r="N20" s="18" t="s">
        <v>38</v>
      </c>
      <c r="O20" s="16" t="s">
        <v>36</v>
      </c>
      <c r="P20" s="20"/>
    </row>
    <row r="21" s="1" customFormat="1" ht="42" customHeight="1" spans="3:16">
      <c r="C21" s="9" t="s">
        <v>39</v>
      </c>
      <c r="D21" s="10">
        <v>2.56</v>
      </c>
      <c r="E21" s="10">
        <v>45</v>
      </c>
      <c r="F21" s="10">
        <f t="shared" ref="F21:F26" si="3">D21*2</f>
        <v>5.12</v>
      </c>
      <c r="G21" s="10"/>
      <c r="H21" s="10"/>
      <c r="I21" s="8">
        <v>0.25</v>
      </c>
      <c r="J21" s="8">
        <f t="shared" si="0"/>
        <v>11.25</v>
      </c>
      <c r="K21" s="8">
        <v>0.1</v>
      </c>
      <c r="L21" s="8">
        <f t="shared" si="1"/>
        <v>0</v>
      </c>
      <c r="M21" s="8">
        <f t="shared" si="2"/>
        <v>11.25</v>
      </c>
      <c r="N21" s="19" t="s">
        <v>40</v>
      </c>
      <c r="O21" s="18" t="s">
        <v>41</v>
      </c>
      <c r="P21" s="21"/>
    </row>
    <row r="22" s="1" customFormat="1" ht="42" customHeight="1" spans="3:16">
      <c r="C22" s="9" t="s">
        <v>39</v>
      </c>
      <c r="D22" s="10">
        <v>1.81</v>
      </c>
      <c r="E22" s="10">
        <v>19</v>
      </c>
      <c r="F22" s="10">
        <f t="shared" si="3"/>
        <v>3.62</v>
      </c>
      <c r="G22" s="10"/>
      <c r="H22" s="10"/>
      <c r="I22" s="8">
        <v>0.25</v>
      </c>
      <c r="J22" s="8">
        <f t="shared" si="0"/>
        <v>4.75</v>
      </c>
      <c r="K22" s="8">
        <v>0.1</v>
      </c>
      <c r="L22" s="8">
        <f t="shared" si="1"/>
        <v>0</v>
      </c>
      <c r="M22" s="8">
        <f t="shared" si="2"/>
        <v>4.75</v>
      </c>
      <c r="N22" s="19" t="s">
        <v>42</v>
      </c>
      <c r="O22" s="18" t="s">
        <v>41</v>
      </c>
      <c r="P22" s="21"/>
    </row>
    <row r="23" s="1" customFormat="1" ht="42" customHeight="1" spans="3:16">
      <c r="C23" s="9" t="s">
        <v>39</v>
      </c>
      <c r="D23" s="10">
        <v>2.71</v>
      </c>
      <c r="E23" s="10">
        <v>33</v>
      </c>
      <c r="F23" s="10">
        <f t="shared" si="3"/>
        <v>5.42</v>
      </c>
      <c r="G23" s="10"/>
      <c r="H23" s="10"/>
      <c r="I23" s="8">
        <v>0.25</v>
      </c>
      <c r="J23" s="8">
        <f t="shared" si="0"/>
        <v>8.25</v>
      </c>
      <c r="K23" s="8">
        <v>0.1</v>
      </c>
      <c r="L23" s="8">
        <f t="shared" si="1"/>
        <v>0</v>
      </c>
      <c r="M23" s="8">
        <f t="shared" si="2"/>
        <v>8.25</v>
      </c>
      <c r="N23" s="18" t="s">
        <v>43</v>
      </c>
      <c r="O23" s="18" t="s">
        <v>41</v>
      </c>
      <c r="P23" s="21"/>
    </row>
    <row r="24" s="1" customFormat="1" ht="42" customHeight="1" spans="3:16">
      <c r="C24" s="9" t="s">
        <v>39</v>
      </c>
      <c r="D24" s="10">
        <v>1.77</v>
      </c>
      <c r="E24" s="10">
        <v>12</v>
      </c>
      <c r="F24" s="10">
        <f t="shared" si="3"/>
        <v>3.54</v>
      </c>
      <c r="G24" s="10"/>
      <c r="H24" s="10"/>
      <c r="I24" s="8">
        <v>0.25</v>
      </c>
      <c r="J24" s="8">
        <f t="shared" si="0"/>
        <v>3</v>
      </c>
      <c r="K24" s="8">
        <v>0.1</v>
      </c>
      <c r="L24" s="8">
        <f t="shared" si="1"/>
        <v>0</v>
      </c>
      <c r="M24" s="8">
        <f t="shared" si="2"/>
        <v>3</v>
      </c>
      <c r="N24" s="18" t="s">
        <v>44</v>
      </c>
      <c r="O24" s="18" t="s">
        <v>41</v>
      </c>
      <c r="P24" s="21"/>
    </row>
    <row r="25" s="1" customFormat="1" ht="42" customHeight="1" spans="3:16">
      <c r="C25" s="9" t="s">
        <v>39</v>
      </c>
      <c r="D25" s="10">
        <v>1.25</v>
      </c>
      <c r="E25" s="10">
        <v>15</v>
      </c>
      <c r="F25" s="10">
        <f t="shared" si="3"/>
        <v>2.5</v>
      </c>
      <c r="G25" s="10"/>
      <c r="H25" s="10"/>
      <c r="I25" s="8">
        <v>0.25</v>
      </c>
      <c r="J25" s="8">
        <f t="shared" si="0"/>
        <v>3.75</v>
      </c>
      <c r="K25" s="8">
        <v>0.1</v>
      </c>
      <c r="L25" s="8">
        <f t="shared" si="1"/>
        <v>0</v>
      </c>
      <c r="M25" s="8">
        <f t="shared" si="2"/>
        <v>3.75</v>
      </c>
      <c r="N25" s="18" t="s">
        <v>45</v>
      </c>
      <c r="O25" s="18" t="s">
        <v>41</v>
      </c>
      <c r="P25" s="21"/>
    </row>
    <row r="26" s="1" customFormat="1" ht="42" customHeight="1" spans="3:16">
      <c r="C26" s="9" t="s">
        <v>39</v>
      </c>
      <c r="D26" s="10">
        <v>1.73</v>
      </c>
      <c r="E26" s="10">
        <v>20</v>
      </c>
      <c r="F26" s="10">
        <f t="shared" si="3"/>
        <v>3.46</v>
      </c>
      <c r="G26" s="10"/>
      <c r="H26" s="10"/>
      <c r="I26" s="8">
        <v>0.25</v>
      </c>
      <c r="J26" s="8">
        <f t="shared" si="0"/>
        <v>5</v>
      </c>
      <c r="K26" s="8">
        <v>0.1</v>
      </c>
      <c r="L26" s="8">
        <f t="shared" si="1"/>
        <v>0</v>
      </c>
      <c r="M26" s="8">
        <f t="shared" si="2"/>
        <v>5</v>
      </c>
      <c r="N26" s="22" t="s">
        <v>46</v>
      </c>
      <c r="O26" s="18" t="s">
        <v>41</v>
      </c>
      <c r="P26" s="21"/>
    </row>
    <row r="27" s="1" customFormat="1" ht="42" customHeight="1" spans="3:16">
      <c r="C27" s="10" t="s">
        <v>47</v>
      </c>
      <c r="D27" s="10">
        <v>17.7</v>
      </c>
      <c r="E27" s="10">
        <v>200</v>
      </c>
      <c r="F27" s="10">
        <v>35.4</v>
      </c>
      <c r="G27" s="10"/>
      <c r="H27" s="10"/>
      <c r="I27" s="8">
        <v>0.25</v>
      </c>
      <c r="J27" s="8">
        <f t="shared" si="0"/>
        <v>50</v>
      </c>
      <c r="K27" s="8">
        <v>0.1</v>
      </c>
      <c r="L27" s="8">
        <f t="shared" si="1"/>
        <v>0</v>
      </c>
      <c r="M27" s="8">
        <f t="shared" si="2"/>
        <v>50</v>
      </c>
      <c r="N27" s="22" t="s">
        <v>48</v>
      </c>
      <c r="O27" s="18" t="s">
        <v>49</v>
      </c>
      <c r="P27" s="23"/>
    </row>
    <row r="28" s="1" customFormat="1" ht="42" customHeight="1" spans="3:16">
      <c r="C28" s="10" t="s">
        <v>50</v>
      </c>
      <c r="D28" s="10">
        <v>2.15</v>
      </c>
      <c r="E28" s="10">
        <v>22</v>
      </c>
      <c r="F28" s="10">
        <v>4.3</v>
      </c>
      <c r="G28" s="10"/>
      <c r="H28" s="10"/>
      <c r="I28" s="8">
        <v>0.25</v>
      </c>
      <c r="J28" s="8">
        <f t="shared" si="0"/>
        <v>5.5</v>
      </c>
      <c r="K28" s="8">
        <v>0.1</v>
      </c>
      <c r="L28" s="8">
        <f t="shared" si="1"/>
        <v>0</v>
      </c>
      <c r="M28" s="8">
        <f t="shared" si="2"/>
        <v>5.5</v>
      </c>
      <c r="N28" s="22" t="s">
        <v>51</v>
      </c>
      <c r="O28" s="18" t="s">
        <v>49</v>
      </c>
      <c r="P28" s="23"/>
    </row>
    <row r="29" s="1" customFormat="1" ht="42" customHeight="1" spans="3:16">
      <c r="C29" s="10" t="s">
        <v>52</v>
      </c>
      <c r="D29" s="10">
        <v>0.25</v>
      </c>
      <c r="E29" s="10">
        <v>3</v>
      </c>
      <c r="F29" s="10">
        <v>0.5</v>
      </c>
      <c r="G29" s="10"/>
      <c r="H29" s="10"/>
      <c r="I29" s="8">
        <v>0.25</v>
      </c>
      <c r="J29" s="8">
        <f t="shared" si="0"/>
        <v>0.75</v>
      </c>
      <c r="K29" s="8">
        <v>0.1</v>
      </c>
      <c r="L29" s="8">
        <f t="shared" si="1"/>
        <v>0</v>
      </c>
      <c r="M29" s="8">
        <f t="shared" si="2"/>
        <v>0.75</v>
      </c>
      <c r="N29" s="22" t="s">
        <v>53</v>
      </c>
      <c r="O29" s="18" t="s">
        <v>49</v>
      </c>
      <c r="P29" s="23"/>
    </row>
    <row r="30" s="1" customFormat="1" ht="42" customHeight="1" spans="3:16">
      <c r="C30" s="10" t="s">
        <v>54</v>
      </c>
      <c r="D30" s="10">
        <v>6.85</v>
      </c>
      <c r="E30" s="10">
        <v>76</v>
      </c>
      <c r="F30" s="10">
        <v>13.7</v>
      </c>
      <c r="G30" s="10"/>
      <c r="H30" s="10"/>
      <c r="I30" s="8">
        <v>0.25</v>
      </c>
      <c r="J30" s="8">
        <f t="shared" si="0"/>
        <v>19</v>
      </c>
      <c r="K30" s="8">
        <v>0.1</v>
      </c>
      <c r="L30" s="8">
        <f t="shared" si="1"/>
        <v>0</v>
      </c>
      <c r="M30" s="8">
        <f t="shared" si="2"/>
        <v>19</v>
      </c>
      <c r="N30" s="22" t="s">
        <v>55</v>
      </c>
      <c r="O30" s="18" t="s">
        <v>49</v>
      </c>
      <c r="P30" s="23"/>
    </row>
    <row r="31" s="1" customFormat="1" ht="42" customHeight="1" spans="3:16">
      <c r="C31" s="10" t="s">
        <v>54</v>
      </c>
      <c r="D31" s="10">
        <v>0.35</v>
      </c>
      <c r="E31" s="10">
        <v>4</v>
      </c>
      <c r="F31" s="10">
        <v>0.7</v>
      </c>
      <c r="G31" s="10"/>
      <c r="H31" s="10"/>
      <c r="I31" s="8">
        <v>0.25</v>
      </c>
      <c r="J31" s="8">
        <f t="shared" si="0"/>
        <v>1</v>
      </c>
      <c r="K31" s="8">
        <v>0.1</v>
      </c>
      <c r="L31" s="8">
        <f t="shared" si="1"/>
        <v>0</v>
      </c>
      <c r="M31" s="8">
        <f t="shared" si="2"/>
        <v>1</v>
      </c>
      <c r="N31" s="22" t="s">
        <v>56</v>
      </c>
      <c r="O31" s="18" t="s">
        <v>49</v>
      </c>
      <c r="P31" s="23"/>
    </row>
    <row r="32" ht="42" customHeight="1" spans="3:16">
      <c r="C32" s="10" t="s">
        <v>54</v>
      </c>
      <c r="D32" s="10">
        <v>27.2</v>
      </c>
      <c r="E32" s="10">
        <v>320</v>
      </c>
      <c r="F32" s="10">
        <v>54.4</v>
      </c>
      <c r="G32" s="10"/>
      <c r="H32" s="10"/>
      <c r="I32" s="8">
        <v>0.25</v>
      </c>
      <c r="J32" s="8">
        <f t="shared" si="0"/>
        <v>80</v>
      </c>
      <c r="K32" s="8">
        <v>0.1</v>
      </c>
      <c r="L32" s="8">
        <f t="shared" si="1"/>
        <v>0</v>
      </c>
      <c r="M32" s="8">
        <f t="shared" si="2"/>
        <v>80</v>
      </c>
      <c r="N32" s="22" t="s">
        <v>57</v>
      </c>
      <c r="O32" s="18" t="s">
        <v>49</v>
      </c>
      <c r="P32" s="23"/>
    </row>
    <row r="33" ht="42" customHeight="1" spans="3:16">
      <c r="C33" s="10" t="s">
        <v>58</v>
      </c>
      <c r="D33" s="10">
        <v>130.325</v>
      </c>
      <c r="E33" s="10">
        <v>1450</v>
      </c>
      <c r="F33" s="10">
        <v>260.65</v>
      </c>
      <c r="G33" s="10"/>
      <c r="H33" s="10"/>
      <c r="I33" s="8">
        <v>0.25</v>
      </c>
      <c r="J33" s="8">
        <v>362.5</v>
      </c>
      <c r="K33" s="8">
        <v>0.1</v>
      </c>
      <c r="L33" s="8">
        <f t="shared" si="1"/>
        <v>0</v>
      </c>
      <c r="M33" s="8">
        <v>362.5</v>
      </c>
      <c r="N33" s="22" t="s">
        <v>59</v>
      </c>
      <c r="O33" s="18" t="s">
        <v>49</v>
      </c>
      <c r="P33" s="23"/>
    </row>
    <row r="34" ht="42" customHeight="1" spans="3:16">
      <c r="C34" s="10" t="s">
        <v>58</v>
      </c>
      <c r="D34" s="10">
        <v>1.15</v>
      </c>
      <c r="E34" s="10">
        <v>30</v>
      </c>
      <c r="F34" s="10">
        <v>2.3</v>
      </c>
      <c r="G34" s="10"/>
      <c r="H34" s="10"/>
      <c r="I34" s="8">
        <v>0.25</v>
      </c>
      <c r="J34" s="8">
        <f t="shared" ref="J34:J60" si="4">E34*I34</f>
        <v>7.5</v>
      </c>
      <c r="K34" s="8">
        <v>0.1</v>
      </c>
      <c r="L34" s="8">
        <f t="shared" si="1"/>
        <v>0</v>
      </c>
      <c r="M34" s="8">
        <f t="shared" ref="M34:M60" si="5">J34+L34</f>
        <v>7.5</v>
      </c>
      <c r="N34" s="22" t="s">
        <v>60</v>
      </c>
      <c r="O34" s="18" t="s">
        <v>49</v>
      </c>
      <c r="P34" s="23"/>
    </row>
    <row r="35" ht="42" customHeight="1" spans="3:16">
      <c r="C35" s="10" t="s">
        <v>58</v>
      </c>
      <c r="D35" s="10">
        <v>0.25</v>
      </c>
      <c r="E35" s="10">
        <v>3</v>
      </c>
      <c r="F35" s="10">
        <v>0.5</v>
      </c>
      <c r="G35" s="10"/>
      <c r="H35" s="10"/>
      <c r="I35" s="8">
        <v>0.25</v>
      </c>
      <c r="J35" s="8">
        <f t="shared" si="4"/>
        <v>0.75</v>
      </c>
      <c r="K35" s="8">
        <v>0.1</v>
      </c>
      <c r="L35" s="8">
        <f t="shared" si="1"/>
        <v>0</v>
      </c>
      <c r="M35" s="8">
        <f t="shared" si="5"/>
        <v>0.75</v>
      </c>
      <c r="N35" s="22" t="s">
        <v>61</v>
      </c>
      <c r="O35" s="18" t="s">
        <v>49</v>
      </c>
      <c r="P35" s="23"/>
    </row>
    <row r="36" ht="42" customHeight="1" spans="3:16">
      <c r="C36" s="10" t="s">
        <v>58</v>
      </c>
      <c r="D36" s="10">
        <v>1.3</v>
      </c>
      <c r="E36" s="10">
        <v>14</v>
      </c>
      <c r="F36" s="10">
        <v>2.6</v>
      </c>
      <c r="G36" s="10"/>
      <c r="H36" s="10"/>
      <c r="I36" s="8">
        <v>0.25</v>
      </c>
      <c r="J36" s="8">
        <f t="shared" si="4"/>
        <v>3.5</v>
      </c>
      <c r="K36" s="8">
        <v>0.1</v>
      </c>
      <c r="L36" s="8">
        <f t="shared" si="1"/>
        <v>0</v>
      </c>
      <c r="M36" s="8">
        <f t="shared" si="5"/>
        <v>3.5</v>
      </c>
      <c r="N36" s="22" t="s">
        <v>62</v>
      </c>
      <c r="O36" s="18" t="s">
        <v>49</v>
      </c>
      <c r="P36" s="23"/>
    </row>
    <row r="37" ht="42" customHeight="1" spans="3:16">
      <c r="C37" s="10" t="s">
        <v>58</v>
      </c>
      <c r="D37" s="10">
        <v>0.35</v>
      </c>
      <c r="E37" s="10">
        <v>4</v>
      </c>
      <c r="F37" s="10">
        <v>0.7</v>
      </c>
      <c r="G37" s="10"/>
      <c r="H37" s="10"/>
      <c r="I37" s="8">
        <v>0.25</v>
      </c>
      <c r="J37" s="8">
        <f t="shared" si="4"/>
        <v>1</v>
      </c>
      <c r="K37" s="8">
        <v>0.1</v>
      </c>
      <c r="L37" s="8">
        <f t="shared" si="1"/>
        <v>0</v>
      </c>
      <c r="M37" s="8">
        <f t="shared" si="5"/>
        <v>1</v>
      </c>
      <c r="N37" s="22" t="s">
        <v>63</v>
      </c>
      <c r="O37" s="18" t="s">
        <v>49</v>
      </c>
      <c r="P37" s="23"/>
    </row>
    <row r="38" ht="42" customHeight="1" spans="3:16">
      <c r="C38" s="10" t="s">
        <v>64</v>
      </c>
      <c r="D38" s="10">
        <v>0.7</v>
      </c>
      <c r="E38" s="10"/>
      <c r="F38" s="10"/>
      <c r="G38" s="10">
        <v>70</v>
      </c>
      <c r="H38" s="10">
        <v>1.4</v>
      </c>
      <c r="I38" s="8">
        <v>0.25</v>
      </c>
      <c r="J38" s="8">
        <f t="shared" si="4"/>
        <v>0</v>
      </c>
      <c r="K38" s="8">
        <v>0.1</v>
      </c>
      <c r="L38" s="8">
        <f t="shared" si="1"/>
        <v>7</v>
      </c>
      <c r="M38" s="8">
        <f t="shared" si="5"/>
        <v>7</v>
      </c>
      <c r="N38" s="22" t="s">
        <v>65</v>
      </c>
      <c r="O38" s="18" t="s">
        <v>49</v>
      </c>
      <c r="P38" s="23"/>
    </row>
    <row r="39" ht="42" customHeight="1" spans="3:16">
      <c r="C39" s="10" t="s">
        <v>64</v>
      </c>
      <c r="D39" s="10">
        <v>0.7</v>
      </c>
      <c r="E39" s="10">
        <v>8</v>
      </c>
      <c r="F39" s="10">
        <v>1.4</v>
      </c>
      <c r="G39" s="10"/>
      <c r="H39" s="10"/>
      <c r="I39" s="8">
        <v>0.25</v>
      </c>
      <c r="J39" s="8">
        <f t="shared" si="4"/>
        <v>2</v>
      </c>
      <c r="K39" s="8">
        <v>0.1</v>
      </c>
      <c r="L39" s="8">
        <f t="shared" si="1"/>
        <v>0</v>
      </c>
      <c r="M39" s="8">
        <f t="shared" si="5"/>
        <v>2</v>
      </c>
      <c r="N39" s="22" t="s">
        <v>66</v>
      </c>
      <c r="O39" s="18" t="s">
        <v>49</v>
      </c>
      <c r="P39" s="23"/>
    </row>
    <row r="40" ht="42" customHeight="1" spans="3:16">
      <c r="C40" s="10" t="s">
        <v>67</v>
      </c>
      <c r="D40" s="10">
        <v>6.9</v>
      </c>
      <c r="E40" s="10">
        <v>77</v>
      </c>
      <c r="F40" s="10">
        <v>13.8</v>
      </c>
      <c r="G40" s="10"/>
      <c r="H40" s="10"/>
      <c r="I40" s="8">
        <v>0.25</v>
      </c>
      <c r="J40" s="8">
        <f t="shared" si="4"/>
        <v>19.25</v>
      </c>
      <c r="K40" s="8">
        <v>0.1</v>
      </c>
      <c r="L40" s="8">
        <f t="shared" si="1"/>
        <v>0</v>
      </c>
      <c r="M40" s="8">
        <f t="shared" si="5"/>
        <v>19.25</v>
      </c>
      <c r="N40" s="22" t="s">
        <v>68</v>
      </c>
      <c r="O40" s="18" t="s">
        <v>49</v>
      </c>
      <c r="P40" s="23"/>
    </row>
    <row r="41" ht="42" customHeight="1" spans="3:16">
      <c r="C41" s="10" t="s">
        <v>69</v>
      </c>
      <c r="D41" s="10">
        <v>0.75</v>
      </c>
      <c r="E41" s="10">
        <v>8</v>
      </c>
      <c r="F41" s="10">
        <v>1.5</v>
      </c>
      <c r="G41" s="10"/>
      <c r="H41" s="10"/>
      <c r="I41" s="8">
        <v>0.25</v>
      </c>
      <c r="J41" s="8">
        <f t="shared" si="4"/>
        <v>2</v>
      </c>
      <c r="K41" s="8">
        <v>0.1</v>
      </c>
      <c r="L41" s="8">
        <f t="shared" si="1"/>
        <v>0</v>
      </c>
      <c r="M41" s="8">
        <f t="shared" si="5"/>
        <v>2</v>
      </c>
      <c r="N41" s="22" t="s">
        <v>70</v>
      </c>
      <c r="O41" s="18" t="s">
        <v>49</v>
      </c>
      <c r="P41" s="23"/>
    </row>
    <row r="42" ht="42" customHeight="1" spans="3:16">
      <c r="C42" s="10" t="s">
        <v>69</v>
      </c>
      <c r="D42" s="10">
        <v>1.6</v>
      </c>
      <c r="E42" s="10">
        <v>18</v>
      </c>
      <c r="F42" s="10">
        <v>3.2</v>
      </c>
      <c r="G42" s="10"/>
      <c r="H42" s="10"/>
      <c r="I42" s="8">
        <v>0.25</v>
      </c>
      <c r="J42" s="8">
        <f t="shared" si="4"/>
        <v>4.5</v>
      </c>
      <c r="K42" s="8">
        <v>0.1</v>
      </c>
      <c r="L42" s="8">
        <f t="shared" si="1"/>
        <v>0</v>
      </c>
      <c r="M42" s="8">
        <f t="shared" si="5"/>
        <v>4.5</v>
      </c>
      <c r="N42" s="22" t="s">
        <v>71</v>
      </c>
      <c r="O42" s="18" t="s">
        <v>49</v>
      </c>
      <c r="P42" s="23"/>
    </row>
    <row r="43" ht="42" customHeight="1" spans="3:16">
      <c r="C43" s="10" t="s">
        <v>72</v>
      </c>
      <c r="D43" s="10">
        <v>0.5</v>
      </c>
      <c r="E43" s="10">
        <v>6</v>
      </c>
      <c r="F43" s="10">
        <v>1</v>
      </c>
      <c r="G43" s="10"/>
      <c r="H43" s="10"/>
      <c r="I43" s="8">
        <v>0.25</v>
      </c>
      <c r="J43" s="8">
        <f t="shared" si="4"/>
        <v>1.5</v>
      </c>
      <c r="K43" s="8">
        <v>0.1</v>
      </c>
      <c r="L43" s="8">
        <f t="shared" si="1"/>
        <v>0</v>
      </c>
      <c r="M43" s="8">
        <f t="shared" si="5"/>
        <v>1.5</v>
      </c>
      <c r="N43" s="22" t="s">
        <v>73</v>
      </c>
      <c r="O43" s="18" t="s">
        <v>49</v>
      </c>
      <c r="P43" s="23"/>
    </row>
    <row r="44" ht="42" customHeight="1" spans="3:16">
      <c r="C44" s="10" t="s">
        <v>72</v>
      </c>
      <c r="D44" s="10">
        <v>0.7</v>
      </c>
      <c r="E44" s="10"/>
      <c r="F44" s="10"/>
      <c r="G44" s="10">
        <v>70</v>
      </c>
      <c r="H44" s="10">
        <v>1.4</v>
      </c>
      <c r="I44" s="8">
        <v>0.25</v>
      </c>
      <c r="J44" s="8">
        <f t="shared" si="4"/>
        <v>0</v>
      </c>
      <c r="K44" s="8">
        <v>0.1</v>
      </c>
      <c r="L44" s="8">
        <f t="shared" si="1"/>
        <v>7</v>
      </c>
      <c r="M44" s="8">
        <f t="shared" si="5"/>
        <v>7</v>
      </c>
      <c r="N44" s="22" t="s">
        <v>74</v>
      </c>
      <c r="O44" s="18" t="s">
        <v>49</v>
      </c>
      <c r="P44" s="23"/>
    </row>
    <row r="45" ht="42" customHeight="1" spans="3:16">
      <c r="C45" s="10" t="s">
        <v>72</v>
      </c>
      <c r="D45" s="10">
        <v>2.5</v>
      </c>
      <c r="E45" s="10">
        <v>26</v>
      </c>
      <c r="F45" s="10">
        <v>5</v>
      </c>
      <c r="G45" s="10"/>
      <c r="H45" s="10"/>
      <c r="I45" s="8">
        <v>0.25</v>
      </c>
      <c r="J45" s="8">
        <f t="shared" si="4"/>
        <v>6.5</v>
      </c>
      <c r="K45" s="8">
        <v>0.1</v>
      </c>
      <c r="L45" s="8">
        <f t="shared" si="1"/>
        <v>0</v>
      </c>
      <c r="M45" s="8">
        <f t="shared" si="5"/>
        <v>6.5</v>
      </c>
      <c r="N45" s="22" t="s">
        <v>75</v>
      </c>
      <c r="O45" s="18" t="s">
        <v>49</v>
      </c>
      <c r="P45" s="23"/>
    </row>
    <row r="46" ht="42" customHeight="1" spans="3:16">
      <c r="C46" s="10" t="s">
        <v>72</v>
      </c>
      <c r="D46" s="10">
        <v>0.15</v>
      </c>
      <c r="E46" s="10">
        <v>2</v>
      </c>
      <c r="F46" s="10">
        <v>0.3</v>
      </c>
      <c r="G46" s="10"/>
      <c r="H46" s="10"/>
      <c r="I46" s="8">
        <v>0.25</v>
      </c>
      <c r="J46" s="8">
        <f t="shared" si="4"/>
        <v>0.5</v>
      </c>
      <c r="K46" s="8">
        <v>0.1</v>
      </c>
      <c r="L46" s="8">
        <f t="shared" si="1"/>
        <v>0</v>
      </c>
      <c r="M46" s="8">
        <f t="shared" si="5"/>
        <v>0.5</v>
      </c>
      <c r="N46" s="22" t="s">
        <v>76</v>
      </c>
      <c r="O46" s="18" t="s">
        <v>49</v>
      </c>
      <c r="P46" s="23"/>
    </row>
    <row r="47" ht="42" customHeight="1" spans="3:16">
      <c r="C47" s="10" t="s">
        <v>77</v>
      </c>
      <c r="D47" s="10">
        <v>0.5</v>
      </c>
      <c r="E47" s="10">
        <v>6</v>
      </c>
      <c r="F47" s="10">
        <v>1</v>
      </c>
      <c r="G47" s="10"/>
      <c r="H47" s="10"/>
      <c r="I47" s="8">
        <v>0.25</v>
      </c>
      <c r="J47" s="8">
        <f t="shared" si="4"/>
        <v>1.5</v>
      </c>
      <c r="K47" s="8">
        <v>0.1</v>
      </c>
      <c r="L47" s="8">
        <f t="shared" si="1"/>
        <v>0</v>
      </c>
      <c r="M47" s="8">
        <f t="shared" si="5"/>
        <v>1.5</v>
      </c>
      <c r="N47" s="22" t="s">
        <v>78</v>
      </c>
      <c r="O47" s="18" t="s">
        <v>49</v>
      </c>
      <c r="P47" s="23"/>
    </row>
    <row r="48" ht="42" customHeight="1" spans="3:16">
      <c r="C48" s="10" t="s">
        <v>77</v>
      </c>
      <c r="D48" s="10">
        <v>17.7</v>
      </c>
      <c r="E48" s="10">
        <v>196</v>
      </c>
      <c r="F48" s="10">
        <v>35.4</v>
      </c>
      <c r="G48" s="10"/>
      <c r="H48" s="10"/>
      <c r="I48" s="8">
        <v>0.25</v>
      </c>
      <c r="J48" s="8">
        <f t="shared" si="4"/>
        <v>49</v>
      </c>
      <c r="K48" s="8">
        <v>0.1</v>
      </c>
      <c r="L48" s="8">
        <f t="shared" si="1"/>
        <v>0</v>
      </c>
      <c r="M48" s="8">
        <f t="shared" si="5"/>
        <v>49</v>
      </c>
      <c r="N48" s="22" t="s">
        <v>79</v>
      </c>
      <c r="O48" s="18" t="s">
        <v>49</v>
      </c>
      <c r="P48" s="23"/>
    </row>
    <row r="49" ht="42" customHeight="1" spans="3:16">
      <c r="C49" s="10" t="s">
        <v>77</v>
      </c>
      <c r="D49" s="10">
        <v>0.25</v>
      </c>
      <c r="E49" s="10">
        <v>3</v>
      </c>
      <c r="F49" s="10">
        <v>0.5</v>
      </c>
      <c r="G49" s="10"/>
      <c r="H49" s="10"/>
      <c r="I49" s="8">
        <v>0.25</v>
      </c>
      <c r="J49" s="8">
        <f t="shared" si="4"/>
        <v>0.75</v>
      </c>
      <c r="K49" s="8">
        <v>0.1</v>
      </c>
      <c r="L49" s="8">
        <f t="shared" si="1"/>
        <v>0</v>
      </c>
      <c r="M49" s="8">
        <f t="shared" si="5"/>
        <v>0.75</v>
      </c>
      <c r="N49" s="22" t="s">
        <v>80</v>
      </c>
      <c r="O49" s="18" t="s">
        <v>49</v>
      </c>
      <c r="P49" s="23"/>
    </row>
    <row r="50" ht="42" customHeight="1" spans="3:16">
      <c r="C50" s="10" t="s">
        <v>77</v>
      </c>
      <c r="D50" s="10">
        <v>8.6</v>
      </c>
      <c r="E50" s="10">
        <v>97</v>
      </c>
      <c r="F50" s="10">
        <v>17.2</v>
      </c>
      <c r="G50" s="10"/>
      <c r="H50" s="10"/>
      <c r="I50" s="8">
        <v>0.25</v>
      </c>
      <c r="J50" s="8">
        <f t="shared" si="4"/>
        <v>24.25</v>
      </c>
      <c r="K50" s="8">
        <v>0.1</v>
      </c>
      <c r="L50" s="8">
        <f t="shared" si="1"/>
        <v>0</v>
      </c>
      <c r="M50" s="8">
        <f t="shared" si="5"/>
        <v>24.25</v>
      </c>
      <c r="N50" s="22" t="s">
        <v>81</v>
      </c>
      <c r="O50" s="18" t="s">
        <v>49</v>
      </c>
      <c r="P50" s="23"/>
    </row>
    <row r="51" ht="42" customHeight="1" spans="3:16">
      <c r="C51" s="10" t="s">
        <v>77</v>
      </c>
      <c r="D51" s="10">
        <v>10.55</v>
      </c>
      <c r="E51" s="10">
        <v>120</v>
      </c>
      <c r="F51" s="10">
        <v>21.1</v>
      </c>
      <c r="G51" s="10"/>
      <c r="H51" s="10"/>
      <c r="I51" s="8">
        <v>0.25</v>
      </c>
      <c r="J51" s="8">
        <f t="shared" si="4"/>
        <v>30</v>
      </c>
      <c r="K51" s="8">
        <v>0.1</v>
      </c>
      <c r="L51" s="8">
        <f t="shared" si="1"/>
        <v>0</v>
      </c>
      <c r="M51" s="8">
        <f t="shared" si="5"/>
        <v>30</v>
      </c>
      <c r="N51" s="22" t="s">
        <v>82</v>
      </c>
      <c r="O51" s="18" t="s">
        <v>49</v>
      </c>
      <c r="P51" s="23"/>
    </row>
    <row r="52" ht="42" customHeight="1" spans="3:16">
      <c r="C52" s="10" t="s">
        <v>77</v>
      </c>
      <c r="D52" s="10">
        <v>2.25</v>
      </c>
      <c r="E52" s="10">
        <v>23</v>
      </c>
      <c r="F52" s="10">
        <v>4.5</v>
      </c>
      <c r="G52" s="10"/>
      <c r="H52" s="10"/>
      <c r="I52" s="8">
        <v>0.25</v>
      </c>
      <c r="J52" s="8">
        <f t="shared" si="4"/>
        <v>5.75</v>
      </c>
      <c r="K52" s="8">
        <v>0.1</v>
      </c>
      <c r="L52" s="8">
        <f t="shared" si="1"/>
        <v>0</v>
      </c>
      <c r="M52" s="8">
        <f t="shared" si="5"/>
        <v>5.75</v>
      </c>
      <c r="N52" s="22" t="s">
        <v>83</v>
      </c>
      <c r="O52" s="18" t="s">
        <v>49</v>
      </c>
      <c r="P52" s="23"/>
    </row>
    <row r="53" ht="42" customHeight="1" spans="3:16">
      <c r="C53" s="10" t="s">
        <v>77</v>
      </c>
      <c r="D53" s="10">
        <v>20.45</v>
      </c>
      <c r="E53" s="10">
        <v>230</v>
      </c>
      <c r="F53" s="10">
        <v>40.9</v>
      </c>
      <c r="G53" s="10"/>
      <c r="H53" s="10"/>
      <c r="I53" s="8">
        <v>0.25</v>
      </c>
      <c r="J53" s="8">
        <f t="shared" si="4"/>
        <v>57.5</v>
      </c>
      <c r="K53" s="8">
        <v>0.1</v>
      </c>
      <c r="L53" s="8">
        <f t="shared" si="1"/>
        <v>0</v>
      </c>
      <c r="M53" s="8">
        <f t="shared" si="5"/>
        <v>57.5</v>
      </c>
      <c r="N53" s="22" t="s">
        <v>31</v>
      </c>
      <c r="O53" s="18" t="s">
        <v>49</v>
      </c>
      <c r="P53" s="23"/>
    </row>
    <row r="54" ht="42" customHeight="1" spans="3:16">
      <c r="C54" s="10" t="s">
        <v>77</v>
      </c>
      <c r="D54" s="10">
        <v>63</v>
      </c>
      <c r="E54" s="10">
        <v>700</v>
      </c>
      <c r="F54" s="10">
        <v>126</v>
      </c>
      <c r="G54" s="10"/>
      <c r="H54" s="10"/>
      <c r="I54" s="8">
        <v>0.25</v>
      </c>
      <c r="J54" s="8">
        <f t="shared" si="4"/>
        <v>175</v>
      </c>
      <c r="K54" s="8">
        <v>0.1</v>
      </c>
      <c r="L54" s="8">
        <f t="shared" si="1"/>
        <v>0</v>
      </c>
      <c r="M54" s="8">
        <f t="shared" si="5"/>
        <v>175</v>
      </c>
      <c r="N54" s="22" t="s">
        <v>84</v>
      </c>
      <c r="O54" s="18" t="s">
        <v>49</v>
      </c>
      <c r="P54" s="23"/>
    </row>
    <row r="55" ht="42" customHeight="1" spans="3:16">
      <c r="C55" s="10" t="s">
        <v>85</v>
      </c>
      <c r="D55" s="10">
        <v>9.2</v>
      </c>
      <c r="E55" s="10">
        <v>100</v>
      </c>
      <c r="F55" s="10">
        <v>18.4</v>
      </c>
      <c r="G55" s="10"/>
      <c r="H55" s="10"/>
      <c r="I55" s="8">
        <v>0.25</v>
      </c>
      <c r="J55" s="8">
        <f t="shared" si="4"/>
        <v>25</v>
      </c>
      <c r="K55" s="8">
        <v>0.1</v>
      </c>
      <c r="L55" s="8">
        <f t="shared" si="1"/>
        <v>0</v>
      </c>
      <c r="M55" s="8">
        <f t="shared" si="5"/>
        <v>25</v>
      </c>
      <c r="N55" s="22" t="s">
        <v>86</v>
      </c>
      <c r="O55" s="18" t="s">
        <v>49</v>
      </c>
      <c r="P55" s="23"/>
    </row>
    <row r="56" ht="42" customHeight="1" spans="3:16">
      <c r="C56" s="10" t="s">
        <v>85</v>
      </c>
      <c r="D56" s="10">
        <v>0.8</v>
      </c>
      <c r="E56" s="10">
        <v>9</v>
      </c>
      <c r="F56" s="10">
        <v>1.6</v>
      </c>
      <c r="G56" s="10"/>
      <c r="H56" s="10"/>
      <c r="I56" s="8">
        <v>0.25</v>
      </c>
      <c r="J56" s="8">
        <f t="shared" si="4"/>
        <v>2.25</v>
      </c>
      <c r="K56" s="8">
        <v>0.1</v>
      </c>
      <c r="L56" s="8">
        <f t="shared" si="1"/>
        <v>0</v>
      </c>
      <c r="M56" s="8">
        <f t="shared" si="5"/>
        <v>2.25</v>
      </c>
      <c r="N56" s="22" t="s">
        <v>87</v>
      </c>
      <c r="O56" s="18" t="s">
        <v>49</v>
      </c>
      <c r="P56" s="23"/>
    </row>
    <row r="57" ht="42" customHeight="1" spans="3:16">
      <c r="C57" s="6" t="s">
        <v>88</v>
      </c>
      <c r="D57" s="6">
        <v>17.3</v>
      </c>
      <c r="E57" s="6">
        <v>207</v>
      </c>
      <c r="F57" s="6">
        <v>34.2</v>
      </c>
      <c r="G57" s="6">
        <v>5</v>
      </c>
      <c r="H57" s="6">
        <v>0.4</v>
      </c>
      <c r="I57" s="8">
        <v>0.25</v>
      </c>
      <c r="J57" s="8">
        <f t="shared" si="4"/>
        <v>51.75</v>
      </c>
      <c r="K57" s="8">
        <v>0.1</v>
      </c>
      <c r="L57" s="8">
        <f t="shared" si="1"/>
        <v>0.5</v>
      </c>
      <c r="M57" s="8">
        <f t="shared" si="5"/>
        <v>52.25</v>
      </c>
      <c r="N57" s="24" t="s">
        <v>89</v>
      </c>
      <c r="O57" s="16" t="s">
        <v>90</v>
      </c>
      <c r="P57" s="23"/>
    </row>
    <row r="58" ht="42" customHeight="1" spans="3:16">
      <c r="C58" s="6" t="s">
        <v>88</v>
      </c>
      <c r="D58" s="6">
        <v>3.7</v>
      </c>
      <c r="E58" s="6">
        <v>39</v>
      </c>
      <c r="F58" s="6">
        <v>7.3</v>
      </c>
      <c r="G58" s="6">
        <v>1</v>
      </c>
      <c r="H58" s="6">
        <v>0.1</v>
      </c>
      <c r="I58" s="8">
        <v>0.25</v>
      </c>
      <c r="J58" s="8">
        <f t="shared" si="4"/>
        <v>9.75</v>
      </c>
      <c r="K58" s="8">
        <v>0.1</v>
      </c>
      <c r="L58" s="8">
        <f t="shared" si="1"/>
        <v>0.1</v>
      </c>
      <c r="M58" s="8">
        <f t="shared" si="5"/>
        <v>9.85</v>
      </c>
      <c r="N58" s="19" t="s">
        <v>91</v>
      </c>
      <c r="O58" s="16" t="s">
        <v>90</v>
      </c>
      <c r="P58" s="23"/>
    </row>
    <row r="59" ht="42" customHeight="1" spans="3:16">
      <c r="C59" s="6" t="s">
        <v>88</v>
      </c>
      <c r="D59" s="6">
        <v>17.6</v>
      </c>
      <c r="E59" s="6">
        <v>208</v>
      </c>
      <c r="F59" s="6">
        <v>34.8</v>
      </c>
      <c r="G59" s="6">
        <v>5</v>
      </c>
      <c r="H59" s="6">
        <v>0.4</v>
      </c>
      <c r="I59" s="8">
        <v>0.25</v>
      </c>
      <c r="J59" s="8">
        <f t="shared" si="4"/>
        <v>52</v>
      </c>
      <c r="K59" s="8">
        <v>0.1</v>
      </c>
      <c r="L59" s="8">
        <f t="shared" si="1"/>
        <v>0.5</v>
      </c>
      <c r="M59" s="8">
        <f t="shared" si="5"/>
        <v>52.5</v>
      </c>
      <c r="N59" s="24" t="s">
        <v>92</v>
      </c>
      <c r="O59" s="16" t="s">
        <v>90</v>
      </c>
      <c r="P59" s="23"/>
    </row>
    <row r="60" ht="42" customHeight="1" spans="3:16">
      <c r="C60" s="6" t="s">
        <v>88</v>
      </c>
      <c r="D60" s="6">
        <v>3.4</v>
      </c>
      <c r="E60" s="6">
        <v>41</v>
      </c>
      <c r="F60" s="6">
        <v>6.7</v>
      </c>
      <c r="G60" s="6">
        <v>1</v>
      </c>
      <c r="H60" s="6">
        <v>0.1</v>
      </c>
      <c r="I60" s="8">
        <v>0.25</v>
      </c>
      <c r="J60" s="8">
        <f t="shared" si="4"/>
        <v>10.25</v>
      </c>
      <c r="K60" s="8">
        <v>0.1</v>
      </c>
      <c r="L60" s="8">
        <f t="shared" si="1"/>
        <v>0.1</v>
      </c>
      <c r="M60" s="8">
        <f t="shared" si="5"/>
        <v>10.35</v>
      </c>
      <c r="N60" s="16" t="s">
        <v>93</v>
      </c>
      <c r="O60" s="16" t="s">
        <v>90</v>
      </c>
      <c r="P60" s="23"/>
    </row>
    <row r="61" ht="42" customHeight="1" spans="3:16">
      <c r="C61" s="4" t="s">
        <v>94</v>
      </c>
      <c r="D61" s="11">
        <f>SUM(D8:D60)</f>
        <v>594.22</v>
      </c>
      <c r="E61" s="11">
        <f>SUM(E8:E60)</f>
        <v>6256</v>
      </c>
      <c r="F61" s="11">
        <f>SUM(F8:F60)</f>
        <v>1184.64</v>
      </c>
      <c r="G61" s="11">
        <f>SUM(G8:G60)</f>
        <v>152</v>
      </c>
      <c r="H61" s="11">
        <f>SUM(H8:H60)</f>
        <v>3.8</v>
      </c>
      <c r="I61" s="11"/>
      <c r="J61" s="11">
        <f>SUM(J8:J60)</f>
        <v>1564</v>
      </c>
      <c r="K61" s="11"/>
      <c r="L61" s="11">
        <f>SUM(L8:L60)</f>
        <v>15.2</v>
      </c>
      <c r="M61" s="11">
        <f>SUM(M8:M60)</f>
        <v>1579.2</v>
      </c>
      <c r="N61" s="11"/>
      <c r="O61" s="11"/>
      <c r="P61" s="20"/>
    </row>
  </sheetData>
  <mergeCells count="14">
    <mergeCell ref="C2:N2"/>
    <mergeCell ref="C4:O4"/>
    <mergeCell ref="E5:H5"/>
    <mergeCell ref="I5:M5"/>
    <mergeCell ref="E6:F6"/>
    <mergeCell ref="G6:H6"/>
    <mergeCell ref="I6:J6"/>
    <mergeCell ref="K6:L6"/>
    <mergeCell ref="C5:C7"/>
    <mergeCell ref="D5:D7"/>
    <mergeCell ref="M6:M7"/>
    <mergeCell ref="N5:N7"/>
    <mergeCell ref="O5:O7"/>
    <mergeCell ref="P5:P7"/>
  </mergeCells>
  <pageMargins left="0.25" right="0.25" top="0.75" bottom="0.75" header="0.298611111111111" footer="0.298611111111111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赵然</cp:lastModifiedBy>
  <dcterms:created xsi:type="dcterms:W3CDTF">2023-06-12T01:29:00Z</dcterms:created>
  <dcterms:modified xsi:type="dcterms:W3CDTF">2025-10-30T08:26:05Z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45CDBEE1FBA849A2856DFF118BE10ACA_11</vt:lpwstr>
  </property>
  <property fmtid="{D5CDD505-2E9C-101B-9397-08002B2CF9AE}" pid="3" name="KSOProductBuildVer">
    <vt:lpwstr>2052-12.1.0.23125</vt:lpwstr>
  </property>
</Properties>
</file>